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b\OneDrive - SOCIEDAD MUNICIPAL AGUAS DE BURGOS\Escritorio\"/>
    </mc:Choice>
  </mc:AlternateContent>
  <bookViews>
    <workbookView xWindow="720" yWindow="828" windowWidth="15336" windowHeight="10668" tabRatio="830"/>
  </bookViews>
  <sheets>
    <sheet name="LOTE 1" sheetId="1" r:id="rId1"/>
    <sheet name="LOTE 2" sheetId="2" r:id="rId2"/>
    <sheet name="LOTE 3" sheetId="6" r:id="rId3"/>
    <sheet name="LOTE 4" sheetId="8" r:id="rId4"/>
    <sheet name="LOTE 5" sheetId="13" r:id="rId5"/>
    <sheet name="LOTE 6" sheetId="14" r:id="rId6"/>
    <sheet name="Resumen" sheetId="10" r:id="rId7"/>
  </sheets>
  <definedNames>
    <definedName name="_xlnm.Print_Area" localSheetId="0">'LOTE 1'!$A$1:$G$485</definedName>
    <definedName name="_xlnm.Print_Area" localSheetId="1">'LOTE 2'!$B$1:$E$512</definedName>
    <definedName name="_xlnm.Print_Area" localSheetId="2">'LOTE 3'!$B$1:$E$193</definedName>
    <definedName name="_xlnm.Print_Area" localSheetId="3">'LOTE 4'!$B:$E</definedName>
    <definedName name="_xlnm.Print_Area" localSheetId="4">'LOTE 5'!$B:$E</definedName>
    <definedName name="_xlnm.Print_Area" localSheetId="5">'LOTE 6'!$B:$E</definedName>
    <definedName name="_xlnm.Print_Area" localSheetId="6">Resumen!$A$1:$B$16</definedName>
  </definedNames>
  <calcPr calcId="162913"/>
</workbook>
</file>

<file path=xl/calcChain.xml><?xml version="1.0" encoding="utf-8"?>
<calcChain xmlns="http://schemas.openxmlformats.org/spreadsheetml/2006/main">
  <c r="B7" i="10" l="1"/>
  <c r="E623" i="2" l="1"/>
  <c r="C29" i="13" l="1"/>
  <c r="E29" i="13"/>
  <c r="E149" i="13"/>
  <c r="E145" i="13"/>
  <c r="E141" i="13"/>
  <c r="E137" i="13"/>
  <c r="E133" i="13"/>
  <c r="E129" i="13"/>
  <c r="E125" i="13"/>
  <c r="E121" i="13"/>
  <c r="E117" i="13"/>
  <c r="E113" i="13"/>
  <c r="E109" i="13"/>
  <c r="E105" i="13"/>
  <c r="E101" i="13"/>
  <c r="E97" i="13"/>
  <c r="E93" i="13"/>
  <c r="E89" i="13"/>
  <c r="E85" i="13"/>
  <c r="E81" i="13"/>
  <c r="E77" i="13"/>
  <c r="E73" i="13"/>
  <c r="E69" i="13"/>
  <c r="E65" i="13"/>
  <c r="E61" i="13"/>
  <c r="E57" i="13"/>
  <c r="E53" i="13"/>
  <c r="E49" i="13"/>
  <c r="E45" i="13"/>
  <c r="E41" i="13"/>
  <c r="E37" i="13"/>
  <c r="E33" i="13"/>
  <c r="E25" i="13"/>
  <c r="E21" i="13"/>
  <c r="E17" i="13"/>
  <c r="E13" i="13"/>
  <c r="E9" i="13"/>
  <c r="E5" i="13"/>
  <c r="E155" i="13" l="1"/>
  <c r="B11" i="10" s="1"/>
  <c r="E5" i="14"/>
  <c r="E149" i="6"/>
  <c r="E166" i="6"/>
  <c r="E167" i="6"/>
  <c r="E168" i="6"/>
  <c r="E169" i="6"/>
  <c r="E170" i="6"/>
  <c r="E171" i="6"/>
  <c r="E172" i="6"/>
  <c r="E173" i="6"/>
  <c r="E174" i="6"/>
  <c r="E175" i="6"/>
  <c r="E176" i="6"/>
  <c r="E177" i="6"/>
  <c r="E1120" i="2"/>
  <c r="E1202" i="2"/>
  <c r="E944" i="2"/>
  <c r="E1190" i="2"/>
  <c r="E1191" i="2"/>
  <c r="E1192" i="2"/>
  <c r="E1193" i="2"/>
  <c r="E1194" i="2"/>
  <c r="E1195" i="2"/>
  <c r="E1196" i="2"/>
  <c r="E1197" i="2"/>
  <c r="E1189" i="2"/>
  <c r="J41" i="2"/>
  <c r="J368" i="2"/>
  <c r="J412" i="2"/>
  <c r="G1195" i="2" l="1"/>
  <c r="E543" i="2"/>
  <c r="G543" i="2" s="1"/>
  <c r="E618" i="2"/>
  <c r="E619" i="2"/>
  <c r="E620" i="2"/>
  <c r="E621" i="2"/>
  <c r="E622" i="2"/>
  <c r="E1201" i="2"/>
  <c r="G1202" i="2" s="1"/>
  <c r="E885" i="2"/>
  <c r="E884" i="2"/>
  <c r="E883" i="2"/>
  <c r="G885" i="2" l="1"/>
  <c r="A11" i="10" l="1"/>
  <c r="E5" i="8" l="1"/>
  <c r="E23" i="8"/>
  <c r="E24" i="8"/>
  <c r="E25" i="8"/>
  <c r="E26" i="8"/>
  <c r="E27" i="8"/>
  <c r="E28" i="8"/>
  <c r="E7" i="8"/>
  <c r="E8" i="8"/>
  <c r="E9" i="8"/>
  <c r="E10" i="8"/>
  <c r="E11" i="8"/>
  <c r="E12" i="8"/>
  <c r="E13" i="8"/>
  <c r="E14" i="8"/>
  <c r="E15" i="8"/>
  <c r="E16" i="8"/>
  <c r="E17" i="8"/>
  <c r="E18" i="8"/>
  <c r="E19" i="8"/>
  <c r="E20" i="8"/>
  <c r="E21" i="8"/>
  <c r="E22" i="8"/>
  <c r="A5" i="10"/>
  <c r="E517" i="2"/>
  <c r="E518" i="2"/>
  <c r="E519" i="2"/>
  <c r="E520" i="2"/>
  <c r="E521" i="2"/>
  <c r="E526" i="2"/>
  <c r="E527" i="2"/>
  <c r="E528" i="2"/>
  <c r="E529" i="2"/>
  <c r="E530" i="2"/>
  <c r="E531" i="2"/>
  <c r="E532" i="2"/>
  <c r="E533" i="2"/>
  <c r="E534" i="2"/>
  <c r="E535" i="2"/>
  <c r="E536" i="2"/>
  <c r="E537" i="2"/>
  <c r="E538" i="2"/>
  <c r="E539" i="2"/>
  <c r="E549" i="2"/>
  <c r="E550" i="2"/>
  <c r="E551" i="2"/>
  <c r="E552" i="2"/>
  <c r="E553" i="2"/>
  <c r="E554" i="2"/>
  <c r="E555" i="2"/>
  <c r="E556" i="2"/>
  <c r="E561" i="2"/>
  <c r="E562" i="2"/>
  <c r="E563" i="2"/>
  <c r="E564" i="2"/>
  <c r="E565" i="2"/>
  <c r="E566" i="2"/>
  <c r="E567" i="2"/>
  <c r="E568" i="2"/>
  <c r="E569" i="2"/>
  <c r="E570" i="2"/>
  <c r="E575" i="2"/>
  <c r="E576" i="2"/>
  <c r="E577" i="2"/>
  <c r="E578" i="2"/>
  <c r="E579" i="2"/>
  <c r="E580" i="2"/>
  <c r="E581" i="2"/>
  <c r="E582" i="2"/>
  <c r="E587" i="2"/>
  <c r="E588" i="2"/>
  <c r="E589" i="2"/>
  <c r="E590" i="2"/>
  <c r="E591" i="2"/>
  <c r="E592" i="2"/>
  <c r="E593" i="2"/>
  <c r="E594" i="2"/>
  <c r="E595" i="2"/>
  <c r="E600" i="2"/>
  <c r="E601" i="2"/>
  <c r="E602" i="2"/>
  <c r="E603" i="2"/>
  <c r="E604" i="2"/>
  <c r="E605" i="2"/>
  <c r="E606" i="2"/>
  <c r="E607" i="2"/>
  <c r="E608" i="2"/>
  <c r="E609" i="2"/>
  <c r="E610" i="2"/>
  <c r="E611" i="2"/>
  <c r="E612" i="2"/>
  <c r="E617" i="2"/>
  <c r="G617" i="2" s="1"/>
  <c r="E628" i="2"/>
  <c r="E629" i="2"/>
  <c r="E630" i="2"/>
  <c r="E631" i="2"/>
  <c r="E632" i="2"/>
  <c r="E633" i="2"/>
  <c r="E634" i="2"/>
  <c r="E635" i="2"/>
  <c r="E636" i="2"/>
  <c r="E637" i="2"/>
  <c r="E638" i="2"/>
  <c r="E639" i="2"/>
  <c r="E640" i="2"/>
  <c r="E645" i="2"/>
  <c r="E646" i="2"/>
  <c r="E647" i="2"/>
  <c r="E648" i="2"/>
  <c r="E649" i="2"/>
  <c r="E650" i="2"/>
  <c r="E651" i="2"/>
  <c r="E652" i="2"/>
  <c r="E653" i="2"/>
  <c r="E654" i="2"/>
  <c r="E655" i="2"/>
  <c r="E656" i="2"/>
  <c r="E657" i="2"/>
  <c r="E663" i="2"/>
  <c r="E664" i="2"/>
  <c r="E665" i="2"/>
  <c r="E666" i="2"/>
  <c r="E667" i="2"/>
  <c r="E668" i="2"/>
  <c r="E669" i="2"/>
  <c r="E670" i="2"/>
  <c r="E671" i="2"/>
  <c r="E672" i="2"/>
  <c r="E673" i="2"/>
  <c r="E674" i="2"/>
  <c r="E675" i="2"/>
  <c r="E680" i="2"/>
  <c r="E681" i="2"/>
  <c r="E682" i="2"/>
  <c r="E683" i="2"/>
  <c r="E684" i="2"/>
  <c r="E685" i="2"/>
  <c r="E686" i="2"/>
  <c r="E687" i="2"/>
  <c r="E688" i="2"/>
  <c r="E693" i="2"/>
  <c r="E694" i="2"/>
  <c r="E695" i="2"/>
  <c r="E696" i="2"/>
  <c r="E697" i="2"/>
  <c r="E698" i="2"/>
  <c r="E699" i="2"/>
  <c r="E700" i="2"/>
  <c r="E701" i="2"/>
  <c r="E702" i="2"/>
  <c r="E703" i="2"/>
  <c r="E704" i="2"/>
  <c r="E705" i="2"/>
  <c r="E706" i="2"/>
  <c r="E707" i="2"/>
  <c r="E708" i="2"/>
  <c r="E709" i="2"/>
  <c r="E710" i="2"/>
  <c r="E711" i="2"/>
  <c r="E712" i="2"/>
  <c r="E717" i="2"/>
  <c r="E718" i="2"/>
  <c r="E719" i="2"/>
  <c r="E720" i="2"/>
  <c r="E721" i="2"/>
  <c r="E722" i="2"/>
  <c r="E723" i="2"/>
  <c r="E724" i="2"/>
  <c r="E725" i="2"/>
  <c r="E726" i="2"/>
  <c r="E727" i="2"/>
  <c r="E728" i="2"/>
  <c r="E729" i="2"/>
  <c r="E730" i="2"/>
  <c r="E731" i="2"/>
  <c r="E732" i="2"/>
  <c r="E733" i="2"/>
  <c r="E738" i="2"/>
  <c r="E739" i="2"/>
  <c r="E740" i="2"/>
  <c r="E741" i="2"/>
  <c r="E742" i="2"/>
  <c r="E743" i="2"/>
  <c r="E744" i="2"/>
  <c r="E745" i="2"/>
  <c r="E750" i="2"/>
  <c r="E751" i="2"/>
  <c r="E752" i="2"/>
  <c r="E753" i="2"/>
  <c r="E754" i="2"/>
  <c r="E759" i="2"/>
  <c r="E760" i="2"/>
  <c r="E761" i="2"/>
  <c r="E762" i="2"/>
  <c r="E763" i="2"/>
  <c r="E764" i="2"/>
  <c r="E765" i="2"/>
  <c r="E766" i="2"/>
  <c r="E770" i="2"/>
  <c r="G770" i="2" s="1"/>
  <c r="E774" i="2"/>
  <c r="E775" i="2"/>
  <c r="E776" i="2"/>
  <c r="E777" i="2"/>
  <c r="E778" i="2"/>
  <c r="E779" i="2"/>
  <c r="E780" i="2"/>
  <c r="E781" i="2"/>
  <c r="E782" i="2"/>
  <c r="E783" i="2"/>
  <c r="E787" i="2"/>
  <c r="E788" i="2"/>
  <c r="E789" i="2"/>
  <c r="E790" i="2"/>
  <c r="E791" i="2"/>
  <c r="E792" i="2"/>
  <c r="E793" i="2"/>
  <c r="E794" i="2"/>
  <c r="E795" i="2"/>
  <c r="E796" i="2"/>
  <c r="E800" i="2"/>
  <c r="E801" i="2"/>
  <c r="E802" i="2"/>
  <c r="E803" i="2"/>
  <c r="E804" i="2"/>
  <c r="E805" i="2"/>
  <c r="E806" i="2"/>
  <c r="E807" i="2"/>
  <c r="E811" i="2"/>
  <c r="E812" i="2"/>
  <c r="E813" i="2"/>
  <c r="E814" i="2"/>
  <c r="E815" i="2"/>
  <c r="E816" i="2"/>
  <c r="E817" i="2"/>
  <c r="E818" i="2"/>
  <c r="E819" i="2"/>
  <c r="E820" i="2"/>
  <c r="E821" i="2"/>
  <c r="E822" i="2"/>
  <c r="E823" i="2"/>
  <c r="E824" i="2"/>
  <c r="E825" i="2"/>
  <c r="E830" i="2"/>
  <c r="E831" i="2"/>
  <c r="E832" i="2"/>
  <c r="E833" i="2"/>
  <c r="E834" i="2"/>
  <c r="E835" i="2"/>
  <c r="E836" i="2"/>
  <c r="E837" i="2"/>
  <c r="E838" i="2"/>
  <c r="E839" i="2"/>
  <c r="E840" i="2"/>
  <c r="E841" i="2"/>
  <c r="E842" i="2"/>
  <c r="E847" i="2"/>
  <c r="E848" i="2"/>
  <c r="E849" i="2"/>
  <c r="E850" i="2"/>
  <c r="E851" i="2"/>
  <c r="E852" i="2"/>
  <c r="E853" i="2"/>
  <c r="E854" i="2"/>
  <c r="E855" i="2"/>
  <c r="E860" i="2"/>
  <c r="E861" i="2"/>
  <c r="E862" i="2"/>
  <c r="E863" i="2"/>
  <c r="E864" i="2"/>
  <c r="E865" i="2"/>
  <c r="E866" i="2"/>
  <c r="E871" i="2"/>
  <c r="E872" i="2"/>
  <c r="E873" i="2"/>
  <c r="E874" i="2"/>
  <c r="E875" i="2"/>
  <c r="E876" i="2"/>
  <c r="E877" i="2"/>
  <c r="E891" i="2"/>
  <c r="E892" i="2"/>
  <c r="E893" i="2"/>
  <c r="E894" i="2"/>
  <c r="E895" i="2"/>
  <c r="E896" i="2"/>
  <c r="E897" i="2"/>
  <c r="E898" i="2"/>
  <c r="E902" i="2"/>
  <c r="E903" i="2"/>
  <c r="E904" i="2"/>
  <c r="E905" i="2"/>
  <c r="E906" i="2"/>
  <c r="E907" i="2"/>
  <c r="E908" i="2"/>
  <c r="E909" i="2"/>
  <c r="E910" i="2"/>
  <c r="E911" i="2"/>
  <c r="E912" i="2"/>
  <c r="E913" i="2"/>
  <c r="E914" i="2"/>
  <c r="E915" i="2"/>
  <c r="E916" i="2"/>
  <c r="E917" i="2"/>
  <c r="E921" i="2"/>
  <c r="E922" i="2"/>
  <c r="E923" i="2"/>
  <c r="E924" i="2"/>
  <c r="E925" i="2"/>
  <c r="E926" i="2"/>
  <c r="E927" i="2"/>
  <c r="E928" i="2"/>
  <c r="E929" i="2"/>
  <c r="E930" i="2"/>
  <c r="E931" i="2"/>
  <c r="E932" i="2"/>
  <c r="E933" i="2"/>
  <c r="E937" i="2"/>
  <c r="E938" i="2"/>
  <c r="E939" i="2"/>
  <c r="E940" i="2"/>
  <c r="E941" i="2"/>
  <c r="E942" i="2"/>
  <c r="E943" i="2"/>
  <c r="E945" i="2"/>
  <c r="E946" i="2"/>
  <c r="E947" i="2"/>
  <c r="E948" i="2"/>
  <c r="E949" i="2"/>
  <c r="E950" i="2"/>
  <c r="E951" i="2"/>
  <c r="E952" i="2"/>
  <c r="E953" i="2"/>
  <c r="E957" i="2"/>
  <c r="E958" i="2"/>
  <c r="E959" i="2"/>
  <c r="E960" i="2"/>
  <c r="E961" i="2"/>
  <c r="E962" i="2"/>
  <c r="E963" i="2"/>
  <c r="E964" i="2"/>
  <c r="E965" i="2"/>
  <c r="E966" i="2"/>
  <c r="E967" i="2"/>
  <c r="E968" i="2"/>
  <c r="E969" i="2"/>
  <c r="E970" i="2"/>
  <c r="E974" i="2"/>
  <c r="E975" i="2"/>
  <c r="E976" i="2"/>
  <c r="E977" i="2"/>
  <c r="E978" i="2"/>
  <c r="E979" i="2"/>
  <c r="E980" i="2"/>
  <c r="E981" i="2"/>
  <c r="E982" i="2"/>
  <c r="E986" i="2"/>
  <c r="E987" i="2"/>
  <c r="E988" i="2"/>
  <c r="E989" i="2"/>
  <c r="E990" i="2"/>
  <c r="E994" i="2"/>
  <c r="E995" i="2"/>
  <c r="E996" i="2"/>
  <c r="E997" i="2"/>
  <c r="E998" i="2"/>
  <c r="E999" i="2"/>
  <c r="E1000" i="2"/>
  <c r="E1001" i="2"/>
  <c r="E1002" i="2"/>
  <c r="E1003" i="2"/>
  <c r="E1007" i="2"/>
  <c r="E1008" i="2"/>
  <c r="E1009" i="2"/>
  <c r="E1013" i="2"/>
  <c r="E1014" i="2"/>
  <c r="E1015" i="2"/>
  <c r="E1016" i="2"/>
  <c r="E1017" i="2"/>
  <c r="E1018" i="2"/>
  <c r="E1019" i="2"/>
  <c r="E1020" i="2"/>
  <c r="E1024" i="2"/>
  <c r="E1025" i="2"/>
  <c r="E1026" i="2"/>
  <c r="E1027" i="2"/>
  <c r="E1028" i="2"/>
  <c r="E1029" i="2"/>
  <c r="E1030" i="2"/>
  <c r="E1031" i="2"/>
  <c r="E1032" i="2"/>
  <c r="E1033" i="2"/>
  <c r="E1034" i="2"/>
  <c r="E1035" i="2"/>
  <c r="E1036" i="2"/>
  <c r="E1037" i="2"/>
  <c r="E1038" i="2"/>
  <c r="E1039" i="2"/>
  <c r="E1040" i="2"/>
  <c r="E1041" i="2"/>
  <c r="E1045" i="2"/>
  <c r="E1046" i="2"/>
  <c r="E1047" i="2"/>
  <c r="E1048" i="2"/>
  <c r="E1049" i="2"/>
  <c r="E1050" i="2"/>
  <c r="E1051" i="2"/>
  <c r="E1052" i="2"/>
  <c r="E1053" i="2"/>
  <c r="E1054" i="2"/>
  <c r="E1058" i="2"/>
  <c r="E1059" i="2"/>
  <c r="E1060" i="2"/>
  <c r="E1061" i="2"/>
  <c r="E1062" i="2"/>
  <c r="E1063" i="2"/>
  <c r="E1064" i="2"/>
  <c r="E1065" i="2"/>
  <c r="E1069" i="2"/>
  <c r="E1070" i="2"/>
  <c r="E1071" i="2"/>
  <c r="E1072" i="2"/>
  <c r="E1073" i="2"/>
  <c r="E1074" i="2"/>
  <c r="E1075" i="2"/>
  <c r="E1076" i="2"/>
  <c r="E1077" i="2"/>
  <c r="E1078" i="2"/>
  <c r="E1082" i="2"/>
  <c r="E1083" i="2"/>
  <c r="E1084" i="2"/>
  <c r="E1085" i="2"/>
  <c r="E1086" i="2"/>
  <c r="E1087" i="2"/>
  <c r="E1088" i="2"/>
  <c r="E1089" i="2"/>
  <c r="E1093" i="2"/>
  <c r="E1094" i="2"/>
  <c r="E1095" i="2"/>
  <c r="E1096" i="2"/>
  <c r="E1097" i="2"/>
  <c r="E1098" i="2"/>
  <c r="E1099" i="2"/>
  <c r="E1100" i="2"/>
  <c r="E1101" i="2"/>
  <c r="E1102" i="2"/>
  <c r="E1103" i="2"/>
  <c r="E1104" i="2"/>
  <c r="E1105" i="2"/>
  <c r="E1109" i="2"/>
  <c r="E1110" i="2"/>
  <c r="E1111" i="2"/>
  <c r="E1112" i="2"/>
  <c r="E1113" i="2"/>
  <c r="E1114" i="2"/>
  <c r="E1115" i="2"/>
  <c r="E1116" i="2"/>
  <c r="E1117" i="2"/>
  <c r="E1118" i="2"/>
  <c r="E1119" i="2"/>
  <c r="E1121" i="2"/>
  <c r="E1122" i="2"/>
  <c r="E1123" i="2"/>
  <c r="E1124" i="2"/>
  <c r="E1125" i="2"/>
  <c r="E1126" i="2"/>
  <c r="E1130" i="2"/>
  <c r="E1131" i="2"/>
  <c r="E1132" i="2"/>
  <c r="E1133" i="2"/>
  <c r="E1134" i="2"/>
  <c r="E1135" i="2"/>
  <c r="E1136" i="2"/>
  <c r="E1137" i="2"/>
  <c r="E1138" i="2"/>
  <c r="E1139" i="2"/>
  <c r="E1140" i="2"/>
  <c r="E1141" i="2"/>
  <c r="E1142" i="2"/>
  <c r="E1143" i="2"/>
  <c r="E1144" i="2"/>
  <c r="E1148" i="2"/>
  <c r="E1149" i="2"/>
  <c r="E1150" i="2"/>
  <c r="E1151" i="2"/>
  <c r="E1152" i="2"/>
  <c r="E1153" i="2"/>
  <c r="E1154" i="2"/>
  <c r="E1155" i="2"/>
  <c r="E1156" i="2"/>
  <c r="E1157" i="2"/>
  <c r="E1162" i="2"/>
  <c r="E1163" i="2"/>
  <c r="E1164" i="2"/>
  <c r="E1165" i="2"/>
  <c r="E1166" i="2"/>
  <c r="E1167" i="2"/>
  <c r="E1168" i="2"/>
  <c r="E1169" i="2"/>
  <c r="E1170" i="2"/>
  <c r="E1171" i="2"/>
  <c r="E1172" i="2"/>
  <c r="E1173" i="2"/>
  <c r="E1177" i="2"/>
  <c r="E1178" i="2"/>
  <c r="E1179" i="2"/>
  <c r="E1180" i="2"/>
  <c r="E1181" i="2"/>
  <c r="E1182" i="2"/>
  <c r="E1183" i="2"/>
  <c r="E1184" i="2"/>
  <c r="E1185" i="2"/>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275" i="1"/>
  <c r="F138" i="1"/>
  <c r="F121" i="1"/>
  <c r="F20" i="1"/>
  <c r="G1126" i="2" l="1"/>
  <c r="G953" i="2"/>
  <c r="G1185" i="2"/>
  <c r="G796" i="2"/>
  <c r="G766" i="2"/>
  <c r="G1173" i="2"/>
  <c r="G712" i="2"/>
  <c r="G612" i="2"/>
  <c r="G595" i="2"/>
  <c r="G1089" i="2"/>
  <c r="G783" i="2"/>
  <c r="G1020" i="2"/>
  <c r="G855" i="2"/>
  <c r="G898" i="2"/>
  <c r="G866" i="2"/>
  <c r="G825" i="2"/>
  <c r="G521" i="2"/>
  <c r="G990" i="2"/>
  <c r="G1003" i="2"/>
  <c r="G1078" i="2"/>
  <c r="G1009" i="2"/>
  <c r="G807" i="2"/>
  <c r="G970" i="2"/>
  <c r="G933" i="2"/>
  <c r="G754" i="2"/>
  <c r="G556" i="2"/>
  <c r="G539" i="2"/>
  <c r="G982" i="2"/>
  <c r="G1105" i="2"/>
  <c r="G877" i="2"/>
  <c r="G570" i="2"/>
  <c r="G657" i="2"/>
  <c r="G675" i="2"/>
  <c r="G1041" i="2"/>
  <c r="G688" i="2"/>
  <c r="G640" i="2"/>
  <c r="G1157" i="2"/>
  <c r="G1144" i="2"/>
  <c r="G1065" i="2"/>
  <c r="G733" i="2"/>
  <c r="G1054" i="2"/>
  <c r="G582" i="2"/>
  <c r="G842" i="2"/>
  <c r="G745" i="2"/>
  <c r="G917" i="2"/>
  <c r="G273" i="1"/>
  <c r="F5" i="1" l="1"/>
  <c r="E511" i="2" l="1"/>
  <c r="G511" i="2" l="1"/>
  <c r="A7" i="10" l="1"/>
  <c r="E124" i="2" l="1"/>
  <c r="E123" i="2"/>
  <c r="E122" i="2"/>
  <c r="E121" i="2"/>
  <c r="E120" i="2"/>
  <c r="E119" i="2"/>
  <c r="E118" i="2"/>
  <c r="E117" i="2"/>
  <c r="E128" i="2"/>
  <c r="E129" i="2"/>
  <c r="E130" i="2"/>
  <c r="E131" i="2"/>
  <c r="E132" i="2"/>
  <c r="E133" i="2"/>
  <c r="E134" i="2"/>
  <c r="E135" i="2"/>
  <c r="E357" i="2"/>
  <c r="E358" i="2"/>
  <c r="E12" i="2"/>
  <c r="G124" i="2" l="1"/>
  <c r="G135" i="2"/>
  <c r="F482" i="1"/>
  <c r="F481" i="1"/>
  <c r="F480" i="1"/>
  <c r="F479" i="1"/>
  <c r="F478" i="1"/>
  <c r="F477" i="1"/>
  <c r="F476" i="1"/>
  <c r="F472" i="1"/>
  <c r="F471" i="1"/>
  <c r="F470" i="1"/>
  <c r="F469" i="1"/>
  <c r="F468" i="1"/>
  <c r="F467" i="1"/>
  <c r="F466" i="1"/>
  <c r="F462" i="1"/>
  <c r="F461" i="1"/>
  <c r="F460" i="1"/>
  <c r="F459" i="1"/>
  <c r="F458" i="1"/>
  <c r="F457" i="1"/>
  <c r="F456" i="1"/>
  <c r="F268" i="1"/>
  <c r="F452" i="1"/>
  <c r="F451" i="1"/>
  <c r="F450" i="1"/>
  <c r="F449" i="1"/>
  <c r="F448" i="1"/>
  <c r="F447" i="1"/>
  <c r="F446" i="1"/>
  <c r="F445" i="1"/>
  <c r="F444" i="1"/>
  <c r="F443" i="1"/>
  <c r="F442" i="1"/>
  <c r="F441" i="1"/>
  <c r="F437" i="1"/>
  <c r="F436" i="1"/>
  <c r="F435" i="1"/>
  <c r="F434" i="1"/>
  <c r="F433" i="1"/>
  <c r="F432" i="1"/>
  <c r="F431" i="1"/>
  <c r="F430" i="1"/>
  <c r="F429" i="1"/>
  <c r="F428" i="1"/>
  <c r="F427" i="1"/>
  <c r="F426" i="1"/>
  <c r="G474" i="1" l="1"/>
  <c r="G464" i="1"/>
  <c r="G454" i="1"/>
  <c r="G439" i="1"/>
  <c r="G424" i="1"/>
  <c r="F394" i="1"/>
  <c r="F395" i="1"/>
  <c r="F396" i="1"/>
  <c r="F397" i="1"/>
  <c r="F398" i="1"/>
  <c r="F399" i="1"/>
  <c r="F400" i="1"/>
  <c r="F401" i="1"/>
  <c r="F402" i="1"/>
  <c r="F403" i="1"/>
  <c r="F404" i="1"/>
  <c r="F405" i="1"/>
  <c r="F406" i="1"/>
  <c r="F411" i="1" l="1"/>
  <c r="F412" i="1"/>
  <c r="F413" i="1"/>
  <c r="F414" i="1"/>
  <c r="F415" i="1"/>
  <c r="F416" i="1"/>
  <c r="F417" i="1"/>
  <c r="F418" i="1"/>
  <c r="F419" i="1"/>
  <c r="F420" i="1"/>
  <c r="F421" i="1"/>
  <c r="F422" i="1"/>
  <c r="F410" i="1"/>
  <c r="G408" i="1" l="1"/>
  <c r="G392" i="1"/>
  <c r="F390" i="1"/>
  <c r="F389" i="1"/>
  <c r="F388" i="1"/>
  <c r="F387" i="1"/>
  <c r="F386" i="1"/>
  <c r="F385" i="1"/>
  <c r="F384" i="1"/>
  <c r="F383" i="1"/>
  <c r="F382" i="1"/>
  <c r="F378" i="1"/>
  <c r="F377" i="1"/>
  <c r="F376" i="1"/>
  <c r="F375" i="1"/>
  <c r="F374" i="1"/>
  <c r="F373" i="1"/>
  <c r="F372" i="1"/>
  <c r="F371" i="1"/>
  <c r="F370" i="1"/>
  <c r="F364" i="1"/>
  <c r="F365" i="1"/>
  <c r="F361" i="1"/>
  <c r="F362" i="1"/>
  <c r="F363" i="1"/>
  <c r="G380" i="1" l="1"/>
  <c r="G368" i="1"/>
  <c r="F366" i="1" l="1"/>
  <c r="F360" i="1"/>
  <c r="F359" i="1"/>
  <c r="F358" i="1"/>
  <c r="G356" i="1" l="1"/>
  <c r="F269" i="1" l="1"/>
  <c r="F262" i="1"/>
  <c r="F263" i="1"/>
  <c r="F264" i="1"/>
  <c r="F265" i="1"/>
  <c r="F266" i="1"/>
  <c r="F267" i="1"/>
  <c r="F271" i="1"/>
  <c r="F270" i="1"/>
  <c r="F261" i="1"/>
  <c r="F257" i="1"/>
  <c r="F256" i="1"/>
  <c r="F255" i="1"/>
  <c r="F254" i="1"/>
  <c r="F253" i="1"/>
  <c r="F252" i="1"/>
  <c r="F251" i="1"/>
  <c r="G249" i="1" l="1"/>
  <c r="G259" i="1"/>
  <c r="F247" i="1" l="1"/>
  <c r="F246" i="1"/>
  <c r="F245" i="1"/>
  <c r="F244" i="1"/>
  <c r="F243" i="1"/>
  <c r="F242" i="1"/>
  <c r="F241" i="1"/>
  <c r="G239" i="1" l="1"/>
  <c r="F237" i="1" l="1"/>
  <c r="F236" i="1"/>
  <c r="F235" i="1"/>
  <c r="F234" i="1"/>
  <c r="F233" i="1"/>
  <c r="F232" i="1"/>
  <c r="F231" i="1"/>
  <c r="F230" i="1"/>
  <c r="F229" i="1"/>
  <c r="F219" i="1"/>
  <c r="F220" i="1"/>
  <c r="F221" i="1"/>
  <c r="F222" i="1"/>
  <c r="F223" i="1"/>
  <c r="F224" i="1"/>
  <c r="F60" i="1"/>
  <c r="F76" i="1"/>
  <c r="F77" i="1"/>
  <c r="F78" i="1"/>
  <c r="F204" i="1"/>
  <c r="F205" i="1"/>
  <c r="F206" i="1"/>
  <c r="F218" i="1"/>
  <c r="F225" i="1"/>
  <c r="F211" i="1"/>
  <c r="F210" i="1"/>
  <c r="G227" i="1" l="1"/>
  <c r="G216" i="1"/>
  <c r="F214" i="1"/>
  <c r="F213" i="1"/>
  <c r="F212" i="1"/>
  <c r="F209" i="1"/>
  <c r="F208" i="1"/>
  <c r="F207" i="1"/>
  <c r="F203" i="1"/>
  <c r="F202" i="1"/>
  <c r="F69" i="1"/>
  <c r="F68" i="1"/>
  <c r="F67" i="1"/>
  <c r="F66" i="1"/>
  <c r="F65" i="1"/>
  <c r="F64" i="1"/>
  <c r="F198" i="1"/>
  <c r="F197" i="1"/>
  <c r="F196" i="1"/>
  <c r="F195" i="1"/>
  <c r="F194" i="1"/>
  <c r="F193" i="1"/>
  <c r="F192" i="1"/>
  <c r="F191" i="1"/>
  <c r="F190" i="1"/>
  <c r="F189" i="1"/>
  <c r="F185" i="1"/>
  <c r="F184" i="1"/>
  <c r="F183" i="1"/>
  <c r="F182" i="1"/>
  <c r="F181" i="1"/>
  <c r="F180" i="1"/>
  <c r="F179" i="1"/>
  <c r="F178" i="1"/>
  <c r="F177" i="1"/>
  <c r="F176" i="1"/>
  <c r="F175" i="1"/>
  <c r="F164" i="1"/>
  <c r="F165" i="1"/>
  <c r="F166" i="1"/>
  <c r="F169" i="1"/>
  <c r="F170" i="1"/>
  <c r="F171" i="1"/>
  <c r="F168" i="1"/>
  <c r="F167" i="1"/>
  <c r="F163" i="1"/>
  <c r="F159" i="1"/>
  <c r="F158" i="1"/>
  <c r="F157" i="1"/>
  <c r="F156" i="1"/>
  <c r="F155" i="1"/>
  <c r="F154" i="1"/>
  <c r="F153" i="1"/>
  <c r="F152" i="1"/>
  <c r="F151" i="1"/>
  <c r="G200" i="1" l="1"/>
  <c r="G62" i="1"/>
  <c r="G187" i="1"/>
  <c r="G173" i="1"/>
  <c r="G161" i="1"/>
  <c r="G149" i="1"/>
  <c r="F147" i="1"/>
  <c r="F146" i="1"/>
  <c r="F145" i="1"/>
  <c r="F144" i="1"/>
  <c r="F143" i="1"/>
  <c r="F142" i="1"/>
  <c r="F141" i="1"/>
  <c r="F140" i="1"/>
  <c r="F139" i="1"/>
  <c r="F137" i="1"/>
  <c r="F136" i="1"/>
  <c r="F96" i="1"/>
  <c r="F95" i="1"/>
  <c r="F94" i="1"/>
  <c r="F89" i="1"/>
  <c r="F87" i="1"/>
  <c r="F91" i="1"/>
  <c r="F90" i="1"/>
  <c r="F88" i="1"/>
  <c r="F93" i="1"/>
  <c r="F92" i="1"/>
  <c r="F126" i="1"/>
  <c r="F132" i="1"/>
  <c r="F130" i="1"/>
  <c r="F131" i="1"/>
  <c r="F129" i="1"/>
  <c r="F128" i="1"/>
  <c r="F127" i="1"/>
  <c r="F125" i="1"/>
  <c r="F124" i="1"/>
  <c r="G119" i="1" s="1"/>
  <c r="F123" i="1"/>
  <c r="F122" i="1"/>
  <c r="G134" i="1" l="1"/>
  <c r="G85" i="1"/>
  <c r="F117" i="1"/>
  <c r="F116" i="1"/>
  <c r="F115" i="1"/>
  <c r="F114" i="1"/>
  <c r="G112" i="1" l="1"/>
  <c r="F100" i="1"/>
  <c r="F110" i="1"/>
  <c r="F109" i="1"/>
  <c r="F108" i="1"/>
  <c r="F107" i="1"/>
  <c r="F106" i="1"/>
  <c r="F105" i="1"/>
  <c r="F104" i="1"/>
  <c r="F103" i="1"/>
  <c r="F102" i="1"/>
  <c r="F101" i="1"/>
  <c r="F83" i="1"/>
  <c r="F81" i="1"/>
  <c r="F80" i="1"/>
  <c r="F79" i="1"/>
  <c r="F74" i="1"/>
  <c r="F73" i="1"/>
  <c r="F82" i="1"/>
  <c r="F75" i="1"/>
  <c r="F59" i="1"/>
  <c r="F58" i="1"/>
  <c r="F57" i="1"/>
  <c r="F56" i="1"/>
  <c r="F55" i="1"/>
  <c r="F54" i="1"/>
  <c r="F53" i="1"/>
  <c r="F52" i="1"/>
  <c r="F51" i="1"/>
  <c r="F50" i="1"/>
  <c r="F36" i="1"/>
  <c r="F37" i="1"/>
  <c r="F38" i="1"/>
  <c r="F39" i="1"/>
  <c r="F40" i="1"/>
  <c r="F41" i="1"/>
  <c r="F42" i="1"/>
  <c r="F44" i="1"/>
  <c r="F45" i="1"/>
  <c r="F46" i="1"/>
  <c r="F35" i="1"/>
  <c r="F43" i="1"/>
  <c r="F31" i="1"/>
  <c r="F21" i="1"/>
  <c r="F22" i="1"/>
  <c r="F23" i="1"/>
  <c r="F24" i="1"/>
  <c r="F25" i="1"/>
  <c r="F26" i="1"/>
  <c r="F27" i="1"/>
  <c r="F28" i="1"/>
  <c r="F29" i="1"/>
  <c r="F30" i="1"/>
  <c r="F6" i="1"/>
  <c r="F7" i="1"/>
  <c r="F8" i="1"/>
  <c r="F9" i="1"/>
  <c r="F10" i="1"/>
  <c r="F11" i="1"/>
  <c r="F12" i="1"/>
  <c r="F13" i="1"/>
  <c r="F14" i="1"/>
  <c r="F15" i="1"/>
  <c r="F16" i="1"/>
  <c r="G3" i="1" l="1"/>
  <c r="G98" i="1"/>
  <c r="G18" i="1"/>
  <c r="G33" i="1"/>
  <c r="G71" i="1"/>
  <c r="G48" i="1"/>
  <c r="F485" i="1" l="1"/>
  <c r="B3" i="10" s="1"/>
  <c r="A13" i="10" l="1"/>
  <c r="A9" i="10"/>
  <c r="A3" i="10"/>
  <c r="E9" i="14" l="1"/>
  <c r="E21" i="14"/>
  <c r="E13" i="14"/>
  <c r="E29" i="14"/>
  <c r="E17" i="14"/>
  <c r="E37" i="14"/>
  <c r="E33" i="14"/>
  <c r="E25" i="14"/>
  <c r="E45" i="14"/>
  <c r="E41" i="14"/>
  <c r="E47" i="14" l="1"/>
  <c r="B13" i="10" s="1"/>
  <c r="E14" i="6" l="1"/>
  <c r="E90" i="8"/>
  <c r="E89" i="8"/>
  <c r="E88" i="8"/>
  <c r="E87" i="8"/>
  <c r="E86" i="8"/>
  <c r="E82" i="8"/>
  <c r="E81" i="8"/>
  <c r="E80" i="8"/>
  <c r="E79" i="8"/>
  <c r="E78" i="8"/>
  <c r="E77" i="8"/>
  <c r="E76" i="8"/>
  <c r="E75" i="8"/>
  <c r="E74" i="8"/>
  <c r="E73" i="8"/>
  <c r="E56" i="8"/>
  <c r="E69" i="8"/>
  <c r="E68" i="8"/>
  <c r="E67" i="8"/>
  <c r="E66" i="8"/>
  <c r="E65" i="8"/>
  <c r="E64" i="8"/>
  <c r="E63" i="8"/>
  <c r="E62" i="8"/>
  <c r="E61" i="8"/>
  <c r="E60" i="8"/>
  <c r="E59" i="8"/>
  <c r="E58" i="8"/>
  <c r="E57" i="8"/>
  <c r="E55" i="8"/>
  <c r="E54" i="8"/>
  <c r="E53" i="8"/>
  <c r="E52" i="8"/>
  <c r="E51" i="8"/>
  <c r="E50" i="8"/>
  <c r="E49" i="8"/>
  <c r="E48" i="8"/>
  <c r="E44" i="8"/>
  <c r="E43" i="8"/>
  <c r="E42" i="8"/>
  <c r="E41" i="8"/>
  <c r="E40" i="8"/>
  <c r="E39" i="8"/>
  <c r="E38" i="8"/>
  <c r="E37" i="8"/>
  <c r="E36" i="8"/>
  <c r="E35" i="8"/>
  <c r="E34" i="8"/>
  <c r="E33" i="8"/>
  <c r="G69" i="8" l="1"/>
  <c r="G82" i="8"/>
  <c r="G90" i="8"/>
  <c r="G44" i="8"/>
  <c r="E15" i="6"/>
  <c r="E6" i="8"/>
  <c r="G28" i="8" s="1"/>
  <c r="E191" i="6"/>
  <c r="E190" i="6"/>
  <c r="G199" i="6" s="1"/>
  <c r="E189" i="6"/>
  <c r="E188" i="6"/>
  <c r="E187" i="6"/>
  <c r="E186" i="6"/>
  <c r="E185" i="6"/>
  <c r="E184" i="6"/>
  <c r="E183" i="6"/>
  <c r="E182" i="6"/>
  <c r="E165" i="6"/>
  <c r="E164" i="6"/>
  <c r="E163" i="6"/>
  <c r="E162" i="6"/>
  <c r="E161" i="6"/>
  <c r="E160" i="6"/>
  <c r="E159" i="6"/>
  <c r="E158" i="6"/>
  <c r="E157" i="6"/>
  <c r="E156" i="6"/>
  <c r="E155" i="6"/>
  <c r="E154" i="6"/>
  <c r="E153" i="6"/>
  <c r="E152" i="6"/>
  <c r="E151" i="6"/>
  <c r="E150" i="6"/>
  <c r="E144" i="6"/>
  <c r="E143" i="6"/>
  <c r="E142" i="6"/>
  <c r="E141" i="6"/>
  <c r="E140" i="6"/>
  <c r="E139" i="6"/>
  <c r="E138" i="6"/>
  <c r="E145" i="6"/>
  <c r="E134" i="6"/>
  <c r="E133" i="6"/>
  <c r="E132" i="6"/>
  <c r="E131" i="6"/>
  <c r="E130" i="6"/>
  <c r="E129" i="6"/>
  <c r="E128" i="6"/>
  <c r="E124" i="6"/>
  <c r="E123" i="6"/>
  <c r="E122" i="6"/>
  <c r="E121" i="6"/>
  <c r="E120" i="6"/>
  <c r="E119" i="6"/>
  <c r="E118" i="6"/>
  <c r="E114" i="6"/>
  <c r="E113" i="6"/>
  <c r="E112" i="6"/>
  <c r="E111" i="6"/>
  <c r="E110" i="6"/>
  <c r="E109" i="6"/>
  <c r="E108" i="6"/>
  <c r="E107" i="6"/>
  <c r="E106" i="6"/>
  <c r="E102" i="6"/>
  <c r="E101" i="6"/>
  <c r="E100" i="6"/>
  <c r="E99" i="6"/>
  <c r="E98" i="6"/>
  <c r="E97" i="6"/>
  <c r="E93" i="6"/>
  <c r="E92" i="6"/>
  <c r="E91" i="6"/>
  <c r="E90" i="6"/>
  <c r="E89" i="6"/>
  <c r="E88" i="6"/>
  <c r="E84" i="6"/>
  <c r="E83" i="6"/>
  <c r="E82" i="6"/>
  <c r="E81" i="6"/>
  <c r="E80" i="6"/>
  <c r="E79" i="6"/>
  <c r="E75" i="6"/>
  <c r="E74" i="6"/>
  <c r="E73" i="6"/>
  <c r="E72" i="6"/>
  <c r="E71" i="6"/>
  <c r="E70" i="6"/>
  <c r="E69" i="6"/>
  <c r="E68" i="6"/>
  <c r="E64" i="6"/>
  <c r="E63" i="6"/>
  <c r="E62" i="6"/>
  <c r="E61" i="6"/>
  <c r="E60" i="6"/>
  <c r="E56" i="6"/>
  <c r="E55" i="6"/>
  <c r="E54" i="6"/>
  <c r="E53" i="6"/>
  <c r="E52" i="6"/>
  <c r="E48" i="6"/>
  <c r="E47" i="6"/>
  <c r="E46" i="6"/>
  <c r="E45" i="6"/>
  <c r="E44" i="6"/>
  <c r="E43" i="6"/>
  <c r="E42" i="6"/>
  <c r="E41" i="6"/>
  <c r="E37" i="6"/>
  <c r="E36" i="6"/>
  <c r="E35" i="6"/>
  <c r="E34" i="6"/>
  <c r="E33" i="6"/>
  <c r="E32" i="6"/>
  <c r="E31" i="6"/>
  <c r="E30" i="6"/>
  <c r="E26" i="6"/>
  <c r="E25" i="6"/>
  <c r="E24" i="6"/>
  <c r="E23" i="6"/>
  <c r="E22" i="6"/>
  <c r="E21" i="6"/>
  <c r="E20" i="6"/>
  <c r="E19" i="6"/>
  <c r="E13" i="6"/>
  <c r="E12" i="6"/>
  <c r="E11" i="6"/>
  <c r="E10" i="6"/>
  <c r="E9" i="6"/>
  <c r="E8" i="6"/>
  <c r="E7" i="6"/>
  <c r="E6" i="6"/>
  <c r="E5" i="6"/>
  <c r="E102" i="2"/>
  <c r="E99" i="2"/>
  <c r="E98" i="2"/>
  <c r="E507" i="2"/>
  <c r="E506" i="2"/>
  <c r="E505" i="2"/>
  <c r="E504" i="2"/>
  <c r="E503" i="2"/>
  <c r="E502" i="2"/>
  <c r="E501" i="2"/>
  <c r="E500" i="2"/>
  <c r="E499" i="2"/>
  <c r="E498" i="2"/>
  <c r="E497" i="2"/>
  <c r="E496" i="2"/>
  <c r="E495" i="2"/>
  <c r="E494" i="2"/>
  <c r="E490" i="2"/>
  <c r="E489" i="2"/>
  <c r="E488" i="2"/>
  <c r="E487" i="2"/>
  <c r="E486" i="2"/>
  <c r="E485" i="2"/>
  <c r="E481" i="2"/>
  <c r="E480" i="2"/>
  <c r="E479" i="2"/>
  <c r="E478" i="2"/>
  <c r="E477" i="2"/>
  <c r="E476" i="2"/>
  <c r="E472" i="2"/>
  <c r="E471" i="2"/>
  <c r="E470" i="2"/>
  <c r="E469" i="2"/>
  <c r="E468" i="2"/>
  <c r="E467" i="2"/>
  <c r="E466" i="2"/>
  <c r="E465" i="2"/>
  <c r="E461" i="2"/>
  <c r="E460" i="2"/>
  <c r="E459" i="2"/>
  <c r="E458" i="2"/>
  <c r="E457" i="2"/>
  <c r="E456" i="2"/>
  <c r="E455" i="2"/>
  <c r="E454" i="2"/>
  <c r="E453" i="2"/>
  <c r="E452" i="2"/>
  <c r="E448" i="2"/>
  <c r="E447" i="2"/>
  <c r="E446" i="2"/>
  <c r="E445" i="2"/>
  <c r="E444" i="2"/>
  <c r="E443" i="2"/>
  <c r="E439" i="2"/>
  <c r="E438" i="2"/>
  <c r="E437" i="2"/>
  <c r="E436" i="2"/>
  <c r="E435" i="2"/>
  <c r="E434" i="2"/>
  <c r="E433" i="2"/>
  <c r="E432" i="2"/>
  <c r="E431" i="2"/>
  <c r="E430" i="2"/>
  <c r="E429" i="2"/>
  <c r="E428" i="2"/>
  <c r="E427" i="2"/>
  <c r="E426" i="2"/>
  <c r="E422" i="2"/>
  <c r="E421" i="2"/>
  <c r="E416" i="2"/>
  <c r="E415" i="2"/>
  <c r="E410" i="2"/>
  <c r="E409" i="2"/>
  <c r="E408" i="2"/>
  <c r="E404" i="2"/>
  <c r="E403" i="2"/>
  <c r="E402" i="2"/>
  <c r="E401" i="2"/>
  <c r="E400" i="2"/>
  <c r="E399" i="2"/>
  <c r="E394" i="2"/>
  <c r="E393" i="2"/>
  <c r="E392" i="2"/>
  <c r="E391" i="2"/>
  <c r="E390" i="2"/>
  <c r="E389" i="2"/>
  <c r="E385" i="2"/>
  <c r="E384" i="2"/>
  <c r="E383" i="2"/>
  <c r="E382" i="2"/>
  <c r="E381" i="2"/>
  <c r="E380" i="2"/>
  <c r="E376" i="2"/>
  <c r="E375" i="2"/>
  <c r="E374" i="2"/>
  <c r="E373" i="2"/>
  <c r="E372" i="2"/>
  <c r="E371" i="2"/>
  <c r="E341" i="2"/>
  <c r="E367" i="2"/>
  <c r="E366" i="2"/>
  <c r="E365" i="2"/>
  <c r="E364" i="2"/>
  <c r="E363" i="2"/>
  <c r="E362" i="2"/>
  <c r="E356" i="2"/>
  <c r="E355" i="2"/>
  <c r="E351" i="2"/>
  <c r="E350" i="2"/>
  <c r="E349" i="2"/>
  <c r="E348" i="2"/>
  <c r="E347" i="2"/>
  <c r="E346" i="2"/>
  <c r="E342" i="2"/>
  <c r="E340" i="2"/>
  <c r="E339" i="2"/>
  <c r="E338" i="2"/>
  <c r="E337" i="2"/>
  <c r="E336" i="2"/>
  <c r="E332" i="2"/>
  <c r="E331" i="2"/>
  <c r="E330" i="2"/>
  <c r="E329" i="2"/>
  <c r="E325" i="2"/>
  <c r="E324" i="2"/>
  <c r="E323" i="2"/>
  <c r="E322" i="2"/>
  <c r="E321" i="2"/>
  <c r="E320" i="2"/>
  <c r="E319" i="2"/>
  <c r="E315" i="2"/>
  <c r="E314" i="2"/>
  <c r="E313" i="2"/>
  <c r="E312" i="2"/>
  <c r="E311" i="2"/>
  <c r="E310" i="2"/>
  <c r="E309" i="2"/>
  <c r="E308" i="2"/>
  <c r="E307" i="2"/>
  <c r="E306" i="2"/>
  <c r="E305" i="2"/>
  <c r="E301" i="2"/>
  <c r="E300" i="2"/>
  <c r="E299" i="2"/>
  <c r="E298" i="2"/>
  <c r="E297" i="2"/>
  <c r="E296" i="2"/>
  <c r="E292" i="2"/>
  <c r="E291" i="2"/>
  <c r="E290" i="2"/>
  <c r="E289" i="2"/>
  <c r="E288" i="2"/>
  <c r="E287" i="2"/>
  <c r="E286" i="2"/>
  <c r="E285" i="2"/>
  <c r="E284" i="2"/>
  <c r="E280" i="2"/>
  <c r="E279" i="2"/>
  <c r="E278" i="2"/>
  <c r="E277" i="2"/>
  <c r="E276" i="2"/>
  <c r="E275" i="2"/>
  <c r="E274" i="2"/>
  <c r="E270" i="2"/>
  <c r="E269" i="2"/>
  <c r="E268" i="2"/>
  <c r="E267" i="2"/>
  <c r="E266" i="2"/>
  <c r="E265" i="2"/>
  <c r="E261" i="2"/>
  <c r="E260" i="2"/>
  <c r="E259" i="2"/>
  <c r="E258" i="2"/>
  <c r="E257" i="2"/>
  <c r="E256" i="2"/>
  <c r="E255" i="2"/>
  <c r="E254" i="2"/>
  <c r="E253" i="2"/>
  <c r="E249" i="2"/>
  <c r="E248" i="2"/>
  <c r="E247" i="2"/>
  <c r="E246" i="2"/>
  <c r="E245" i="2"/>
  <c r="E244" i="2"/>
  <c r="E243" i="2"/>
  <c r="E242" i="2"/>
  <c r="E241" i="2"/>
  <c r="E237" i="2"/>
  <c r="E236" i="2"/>
  <c r="E235" i="2"/>
  <c r="E234" i="2"/>
  <c r="E233" i="2"/>
  <c r="E232" i="2"/>
  <c r="E231" i="2"/>
  <c r="E230" i="2"/>
  <c r="E229" i="2"/>
  <c r="E228" i="2"/>
  <c r="E227" i="2"/>
  <c r="E226" i="2"/>
  <c r="E225" i="2"/>
  <c r="E224" i="2"/>
  <c r="E220" i="2"/>
  <c r="E219" i="2"/>
  <c r="E218" i="2"/>
  <c r="E217" i="2"/>
  <c r="E216" i="2"/>
  <c r="E215" i="2"/>
  <c r="E211" i="2"/>
  <c r="E210" i="2"/>
  <c r="E209" i="2"/>
  <c r="E208" i="2"/>
  <c r="E207" i="2"/>
  <c r="E206" i="2"/>
  <c r="E205" i="2"/>
  <c r="E204" i="2"/>
  <c r="E203" i="2"/>
  <c r="E199" i="2"/>
  <c r="E198" i="2"/>
  <c r="E197" i="2"/>
  <c r="E196" i="2"/>
  <c r="E195" i="2"/>
  <c r="E194" i="2"/>
  <c r="E193" i="2"/>
  <c r="E192" i="2"/>
  <c r="E191" i="2"/>
  <c r="E190" i="2"/>
  <c r="E189" i="2"/>
  <c r="E188" i="2"/>
  <c r="E187" i="2"/>
  <c r="E186" i="2"/>
  <c r="E185" i="2"/>
  <c r="E184" i="2"/>
  <c r="E183" i="2"/>
  <c r="E179" i="2"/>
  <c r="E178" i="2"/>
  <c r="E177" i="2"/>
  <c r="E176" i="2"/>
  <c r="E175" i="2"/>
  <c r="E174" i="2"/>
  <c r="E173" i="2"/>
  <c r="E172" i="2"/>
  <c r="E171" i="2"/>
  <c r="E167" i="2"/>
  <c r="E166" i="2"/>
  <c r="E165" i="2"/>
  <c r="E164" i="2"/>
  <c r="E163" i="2"/>
  <c r="E162" i="2"/>
  <c r="E161" i="2"/>
  <c r="E160" i="2"/>
  <c r="E159" i="2"/>
  <c r="E158" i="2"/>
  <c r="E157" i="2"/>
  <c r="E156" i="2"/>
  <c r="E155" i="2"/>
  <c r="E154" i="2"/>
  <c r="E153" i="2"/>
  <c r="E152" i="2"/>
  <c r="E151" i="2"/>
  <c r="E150" i="2"/>
  <c r="E149" i="2"/>
  <c r="E148" i="2"/>
  <c r="E17" i="2"/>
  <c r="E147" i="2"/>
  <c r="E143" i="2"/>
  <c r="E142" i="2"/>
  <c r="E141" i="2"/>
  <c r="E140" i="2"/>
  <c r="E139" i="2"/>
  <c r="E113" i="2"/>
  <c r="E112" i="2"/>
  <c r="E111" i="2"/>
  <c r="E110" i="2"/>
  <c r="E109" i="2"/>
  <c r="E108" i="2"/>
  <c r="E107" i="2"/>
  <c r="E106" i="2"/>
  <c r="E101" i="2"/>
  <c r="E100" i="2"/>
  <c r="E97" i="2"/>
  <c r="G102" i="2" s="1"/>
  <c r="E93" i="2"/>
  <c r="E92" i="2"/>
  <c r="E91" i="2"/>
  <c r="E90" i="2"/>
  <c r="E89" i="2"/>
  <c r="E88" i="2"/>
  <c r="E87" i="2"/>
  <c r="E86" i="2"/>
  <c r="E82" i="2"/>
  <c r="E81" i="2"/>
  <c r="E80" i="2"/>
  <c r="E79" i="2"/>
  <c r="E78" i="2"/>
  <c r="E77" i="2"/>
  <c r="E76" i="2"/>
  <c r="E75" i="2"/>
  <c r="E71" i="2"/>
  <c r="E70" i="2"/>
  <c r="E69" i="2"/>
  <c r="E68" i="2"/>
  <c r="E67" i="2"/>
  <c r="E66" i="2"/>
  <c r="E65" i="2"/>
  <c r="E64" i="2"/>
  <c r="E60" i="2"/>
  <c r="E59" i="2"/>
  <c r="E58" i="2"/>
  <c r="E57" i="2"/>
  <c r="E56" i="2"/>
  <c r="E55" i="2"/>
  <c r="E51" i="2"/>
  <c r="E50" i="2"/>
  <c r="E49" i="2"/>
  <c r="E48" i="2"/>
  <c r="E47" i="2"/>
  <c r="E46" i="2"/>
  <c r="E45" i="2"/>
  <c r="E44" i="2"/>
  <c r="E43" i="2"/>
  <c r="E39" i="2"/>
  <c r="E38" i="2"/>
  <c r="E37" i="2"/>
  <c r="E36" i="2"/>
  <c r="E32" i="2"/>
  <c r="E31" i="2"/>
  <c r="E30" i="2"/>
  <c r="E29" i="2"/>
  <c r="E28" i="2"/>
  <c r="E27" i="2"/>
  <c r="E26" i="2"/>
  <c r="E25" i="2"/>
  <c r="E24" i="2"/>
  <c r="E20" i="2"/>
  <c r="E19" i="2"/>
  <c r="E18" i="2"/>
  <c r="E13" i="2"/>
  <c r="E11" i="2"/>
  <c r="E10" i="2"/>
  <c r="E9" i="2"/>
  <c r="E8" i="2"/>
  <c r="E7" i="2"/>
  <c r="E6" i="2"/>
  <c r="E5" i="2"/>
  <c r="G15" i="6" l="1"/>
  <c r="G177" i="6"/>
  <c r="G385" i="2"/>
  <c r="G404" i="2"/>
  <c r="G358" i="2"/>
  <c r="G416" i="2"/>
  <c r="G439" i="2"/>
  <c r="G461" i="2"/>
  <c r="G490" i="2"/>
  <c r="G376" i="2"/>
  <c r="G410" i="2"/>
  <c r="G367" i="2"/>
  <c r="G422" i="2"/>
  <c r="G448" i="2"/>
  <c r="G472" i="2"/>
  <c r="G481" i="2"/>
  <c r="G507" i="2"/>
  <c r="G84" i="6"/>
  <c r="G93" i="6"/>
  <c r="G48" i="6"/>
  <c r="G13" i="2"/>
  <c r="G220" i="2"/>
  <c r="G211" i="2"/>
  <c r="G315" i="2"/>
  <c r="G93" i="2"/>
  <c r="G199" i="2"/>
  <c r="G56" i="6"/>
  <c r="G82" i="2"/>
  <c r="G71" i="2"/>
  <c r="G51" i="2"/>
  <c r="G39" i="2"/>
  <c r="G32" i="2"/>
  <c r="G20" i="2"/>
  <c r="G113" i="2"/>
  <c r="G179" i="2"/>
  <c r="G249" i="2"/>
  <c r="G261" i="2"/>
  <c r="G280" i="2"/>
  <c r="G301" i="2"/>
  <c r="G325" i="2"/>
  <c r="G351" i="2"/>
  <c r="G60" i="2"/>
  <c r="G143" i="2"/>
  <c r="G167" i="2"/>
  <c r="G237" i="2"/>
  <c r="G292" i="2"/>
  <c r="G332" i="2"/>
  <c r="G342" i="2"/>
  <c r="G394" i="2"/>
  <c r="E93" i="8"/>
  <c r="G124" i="6"/>
  <c r="G102" i="6"/>
  <c r="G191" i="6"/>
  <c r="G26" i="6"/>
  <c r="G37" i="6"/>
  <c r="G64" i="6"/>
  <c r="G75" i="6"/>
  <c r="G114" i="6"/>
  <c r="G134" i="6"/>
  <c r="G145" i="6"/>
  <c r="G270" i="2"/>
  <c r="D207" i="6" l="1"/>
  <c r="E1206" i="2"/>
  <c r="B5" i="10" s="1"/>
  <c r="B9" i="10"/>
  <c r="B15" i="10" l="1"/>
</calcChain>
</file>

<file path=xl/sharedStrings.xml><?xml version="1.0" encoding="utf-8"?>
<sst xmlns="http://schemas.openxmlformats.org/spreadsheetml/2006/main" count="3447" uniqueCount="1379">
  <si>
    <t>L1.01</t>
  </si>
  <si>
    <t>Tubería fundición dúctil clase preferente C40-C30 según norma UNE EN-545:2011, recubrimiento interior plastico de poliuretano o similar, con parte proporcional de juntas incluidas. Conexión campana enchufe. Revestimiento exterior Zinc Aluminio 400 gr/m2.</t>
  </si>
  <si>
    <t>Concepto</t>
  </si>
  <si>
    <t>Cantidad</t>
  </si>
  <si>
    <t>Precio Unitario</t>
  </si>
  <si>
    <t>TOTAL</t>
  </si>
  <si>
    <t>ML</t>
  </si>
  <si>
    <t>Tubería DN-80 mm.</t>
  </si>
  <si>
    <t>Tubería DN-100 mm.</t>
  </si>
  <si>
    <t>Tubería DN-150 mm.</t>
  </si>
  <si>
    <t>Tubería DN-200 mm.</t>
  </si>
  <si>
    <t>Tubería DN-250 mm.</t>
  </si>
  <si>
    <t>Tubería DN-300 mm.</t>
  </si>
  <si>
    <t>Tubería DN-350 mm.</t>
  </si>
  <si>
    <t>Tubería DN-400 mm.</t>
  </si>
  <si>
    <t>Tubería DN-450 mm.</t>
  </si>
  <si>
    <t>Tubería DN-500 mm.</t>
  </si>
  <si>
    <t>Tubería DN-600 mm.</t>
  </si>
  <si>
    <t>Tubería DN-800 mm.</t>
  </si>
  <si>
    <t>L1.02</t>
  </si>
  <si>
    <t>Empalme de fundicion ductil, conexión Brida enchufe,  recubrimiento interior y exterior de epoxi, esmalte o similar aquacoat, conjuntos completos, equipados con contrabridas, bulones y juntas EPDM tanto para brida y contrabrida PFA 16 bar. Brida Orientable. Norma UNE EN-545:2011</t>
  </si>
  <si>
    <t>UD.</t>
  </si>
  <si>
    <t xml:space="preserve">Empalme Brida-Enchufe   80 mm. </t>
  </si>
  <si>
    <t>Empalme Brida-Enchufe 100 mm.</t>
  </si>
  <si>
    <t>Empalme Brida-Enchufe 150 mm.</t>
  </si>
  <si>
    <t>Empalme Brida-Enchufe 200 mm.</t>
  </si>
  <si>
    <t>Empalme Brida-Enchufe 250 mm.</t>
  </si>
  <si>
    <t>Empalme Brida-Enchufe 300 mm.</t>
  </si>
  <si>
    <t>Empalme Brida-Enchufe 350 mm.</t>
  </si>
  <si>
    <t>Empalme Brida-Enchufe 400 mm.</t>
  </si>
  <si>
    <t>Empalme Brida-Enchufe 450 mm.</t>
  </si>
  <si>
    <t>Empalme Brida-Enchufe 500 mm.</t>
  </si>
  <si>
    <t>Empalme Brida-Enchufe 600 mm.</t>
  </si>
  <si>
    <t>Empalme Brida-Enchufe 800 mm.</t>
  </si>
  <si>
    <t>L1.03</t>
  </si>
  <si>
    <t>Empalme de fundicion ductil, conexión Brida Liso, accesorios recubrimiento interior y exterior de epoxi, esmalte o similar aquacoat, conjuntos completos, equipados con junta EPDM para brida PFA 16 bar. Brida Orientable. Norma UNE EN-545:2011</t>
  </si>
  <si>
    <t>Empalme Brida-Liso 80 mm.</t>
  </si>
  <si>
    <t>Empalme Brida-Liso 100 mm.</t>
  </si>
  <si>
    <t>Empalme Brida-Liso 150 mm.</t>
  </si>
  <si>
    <t>Empalme Brida-Liso 200 mm.</t>
  </si>
  <si>
    <t>Empalme Brida-Liso 250 mm.</t>
  </si>
  <si>
    <t>Empalme Brida-Liso 300 mm.</t>
  </si>
  <si>
    <t>Empalme Brida-Liso 350 mm.</t>
  </si>
  <si>
    <t>Empalme Brida-Liso 400 mm.</t>
  </si>
  <si>
    <t>Empalme Brida-Liso 450 mm.</t>
  </si>
  <si>
    <t>Empalme Brida-Liso 500 mm.</t>
  </si>
  <si>
    <t>Empalme Brida-Liso 600 mm.</t>
  </si>
  <si>
    <t>Empalme Brida-Liso 800 mm.</t>
  </si>
  <si>
    <t>L1.04</t>
  </si>
  <si>
    <t>Junta para acerrojar tuberia de fundicion ductil, anillo de junta EPDM PFA 16 bar con injertos metalicos antitraccion para alojar en cabeza de tubos.</t>
  </si>
  <si>
    <t>Junta EPDM con injertos para acerrojar tuberia     80 mm</t>
  </si>
  <si>
    <t>Junta EPDM con injertos para acerrojar tuberia   100 mm</t>
  </si>
  <si>
    <t>Junta EPDM con injertos para acerrojar tuberia   150 mm</t>
  </si>
  <si>
    <t>Junta EPDM con injertos para acerrojar tuberia   200 mm</t>
  </si>
  <si>
    <t>Junta EPDM con injertos para acerrojar tuberia   250 mm</t>
  </si>
  <si>
    <t>Junta EPDM con injertos para acerrojar tuberia   300 mm</t>
  </si>
  <si>
    <t>Junta EPDM con injertos para acerrojar tuberia   350 mm</t>
  </si>
  <si>
    <t>Junta EPDM con injertos para acerrojar tuberia   400 mm</t>
  </si>
  <si>
    <t>Junta EPDM con injertos para acerrojar tuberia   450 mm</t>
  </si>
  <si>
    <t>Junta EPDM con injertos para acerrojar tuberia   500 mm</t>
  </si>
  <si>
    <t>Junta EPDM con injertos para acerrojar tuberia   600 mm</t>
  </si>
  <si>
    <t>L1.05</t>
  </si>
  <si>
    <t>Conjunto para acerrojar accesorios de fundicion ductil, compuesto por anillo EPDM con injertos metalicos, contrabridas y bulones.</t>
  </si>
  <si>
    <t>Conjunto para acerrojar accesorios.                 80 mm</t>
  </si>
  <si>
    <t>Conjunto para acerrojar accesorios.               100 mm</t>
  </si>
  <si>
    <t>Conjunto para acerrojar accesorios.               150 mm</t>
  </si>
  <si>
    <t>Conjunto para acerrojar accesorios.               200 mm</t>
  </si>
  <si>
    <t>Conjunto para acerrojar accesorios.               250 mm</t>
  </si>
  <si>
    <t>Conjunto para acerrojar accesorios.               300 mm</t>
  </si>
  <si>
    <t>L1.06</t>
  </si>
  <si>
    <t>Codos Enchufe-Enchufe de fundicion ductil, recubrimiento interior y exterior de epoxi, esmalte o similar aquacoat, conjuntos completos equipados con contrabidas, bulones y juntas EPDM para contrabrida PFA &gt; 25 bar. Norma UNE EN-545:2011. Para cualquier angulo 90-45-22-11º</t>
  </si>
  <si>
    <t>Codo Enchufe-Enchufe + juntas mecanicas   80 mm</t>
  </si>
  <si>
    <t>Codo Enchufe-Enchufe + juntas mecanicas 100 mm</t>
  </si>
  <si>
    <t>Codo Enchufe-Enchufe + juntas mecanicas 150 mm</t>
  </si>
  <si>
    <t>Codo Enchufe-Enchufe + juntas mecanicas 200 mm</t>
  </si>
  <si>
    <t>Codo Enchufe-Enchufe + juntas mecanicas 250 mm</t>
  </si>
  <si>
    <t>Codo Enchufe-Enchufe + juntas mecanicas 300 mm</t>
  </si>
  <si>
    <t>Codo Enchufe-Enchufe + juntas mecanicas 350 mm</t>
  </si>
  <si>
    <t>Codo Enchufe-Enchufe + juntas mecanicas 400 mm</t>
  </si>
  <si>
    <t>Codo Enchufe-Enchufe + juntas mecanicas 450 mm</t>
  </si>
  <si>
    <t>Codo Enchufe-Enchufe + juntas mecanicas 500 mm</t>
  </si>
  <si>
    <t>Codo Enchufe-Enchufe + juntas mecanicas 600 mm</t>
  </si>
  <si>
    <t>L1.07</t>
  </si>
  <si>
    <t>Codos Brida-Brida de fundicion ductil, recubrimiento interior y exterior de epoxi, esmalte o similar aquacoat, conjuntos completos equipados con juntas EPDM para brida. PFA 16 bar Norma UNE EN-545:2011. Para cualquier angulo 90-45-22-11º</t>
  </si>
  <si>
    <t>Codo Brida-Brida + juntas                            80 mm</t>
  </si>
  <si>
    <t>Codo Brida-Brida + juntas                          100 mm</t>
  </si>
  <si>
    <t>Codo Brida-Brida + juntas                          150 mm</t>
  </si>
  <si>
    <t>Codo Brida-Brida + juntas                          200 mm</t>
  </si>
  <si>
    <t>Codo Brida-Brida + juntas                          250 mm</t>
  </si>
  <si>
    <t>Codo Brida-Brida + juntas                          300 mm</t>
  </si>
  <si>
    <t>Codo Brida-Brida + juntas                          350 mm</t>
  </si>
  <si>
    <t>Codo Brida-Brida + juntas                          400 mm</t>
  </si>
  <si>
    <t>Codo Brida-Brida + juntas                          500 mm</t>
  </si>
  <si>
    <t>Codo Brida-Brida + juntas                          600 mm</t>
  </si>
  <si>
    <t>L1.08</t>
  </si>
  <si>
    <t xml:space="preserve">Te Enchufe-Enchufe a Brida de fundicion ductil, recubrimiento interior y exterior de epoxi, esmalte o similar aquacoat. conjuntos equipados con contrabidas, bulones y juntas EPDM para contrabrida y brida PFA 16 bar. Derivacion con Brida orientable de cualquier diametro. Norma UNE EN-545:2011. </t>
  </si>
  <si>
    <t>Te E/E salida Brida + juntas                         80 mm</t>
  </si>
  <si>
    <t>Te E/E salida Brida + juntas                       100 mm</t>
  </si>
  <si>
    <t>Te E/E salida Brida + juntas                       150 mm</t>
  </si>
  <si>
    <t>Te E/E salida Brida + juntas                       200 mm</t>
  </si>
  <si>
    <t>Te E/E salida Brida + juntas                       250 mm</t>
  </si>
  <si>
    <t>Te E/E salida Brida + juntas                       300 mm</t>
  </si>
  <si>
    <t>Te E/E salida Brida + juntas                       350 mm</t>
  </si>
  <si>
    <t>Te E/E salida Brida + juntas                       400 mm</t>
  </si>
  <si>
    <t>Te E/E salida Brida + juntas                       450 mm</t>
  </si>
  <si>
    <t>Te E/E salida Brida + juntas                       500 mm</t>
  </si>
  <si>
    <t>Te E/E salida Brida + juntas                       600 mm</t>
  </si>
  <si>
    <t>L1.09</t>
  </si>
  <si>
    <t xml:space="preserve">Te Enchufe-Enchufe a Enchufe de fundicion ductil, recubrimiento interior y exterior de epoxi, esmalte o similar aquacoat. conjuntos equipados con contrabidas, bulones y juntas EPDM para contrabridas PFA &gt; 25 bar. Derivacion enchufe de cualquier diametro. Norma UNE EN-545:2011. </t>
  </si>
  <si>
    <t>Te E/E/E salida cualquier diametro + juntas       80 mm</t>
  </si>
  <si>
    <t>Te E/E/E salida cualquier diametro + juntas     100 mm</t>
  </si>
  <si>
    <t>Te E/E/E salida cualquier diametro + juntas     150 mm</t>
  </si>
  <si>
    <t>Te E/E/E salida cualquier diametro + juntas     200 mm</t>
  </si>
  <si>
    <t>L1.10</t>
  </si>
  <si>
    <t xml:space="preserve">Te Brida-Brida salida a Brida de fundicion ductil, recubrimiento interior y exterior de epoxi, esmalte o similar aquacoat. conjuntos equipados con  juntas EPDM para brida, PFA-16. Todas las bridas orientables y derivacion de cualquier diametro. Norma UNE EN-545:2011. </t>
  </si>
  <si>
    <t>Te B/B salida Brida + juntas                         80 mm</t>
  </si>
  <si>
    <t>Te B/B salida Brida + juntas                       100 mm</t>
  </si>
  <si>
    <t>Te B/B salida Brida + juntas                       150 mm</t>
  </si>
  <si>
    <t>Te B/B salida Brida + juntas                       200 mm</t>
  </si>
  <si>
    <t>Te B/B salida Brida + juntas                       250 mm</t>
  </si>
  <si>
    <t>Te B/B salida Brida + juntas                       300 mm</t>
  </si>
  <si>
    <t>Te B/B salida Brida + juntas                       350 mm</t>
  </si>
  <si>
    <t>Te B/B salida Brida + juntas                       400 mm</t>
  </si>
  <si>
    <t>Te B/B salida Brida + juntas                       450 mm</t>
  </si>
  <si>
    <t>Te B/B salida Brida + juntas                       500 mm</t>
  </si>
  <si>
    <t>Te B/B salida Brida + juntas                       600 mm</t>
  </si>
  <si>
    <t>Te B/B salida Brida + juntas                       800 mm</t>
  </si>
  <si>
    <t>L1.11</t>
  </si>
  <si>
    <t xml:space="preserve">Manguito Enchufe-Enchufe de fundicion ductil, recubrimiento interior y exterior de epoxi, esmalte o similar aquacoat. conjuntos completos equipados con contrabridas, bulones y juntas EPDM PFA &gt; 25 bar. Norma UNE EN-545:2011. </t>
  </si>
  <si>
    <t>Manguito Enchufe-Enchufe + juntas               80 mm</t>
  </si>
  <si>
    <t>Manguito Enchufe-Enchufe + juntas             100 mm</t>
  </si>
  <si>
    <t>Manguito Enchufe-Enchufe + juntas             150 mm</t>
  </si>
  <si>
    <t>Manguito Enchufe-Enchufe + juntas             200 mm</t>
  </si>
  <si>
    <t>Manguito Enchufe-Enchufe + juntas             250 mm</t>
  </si>
  <si>
    <t>Manguito Enchufe-Enchufe + juntas             300 mm</t>
  </si>
  <si>
    <t>Manguito Enchufe-Enchufe + juntas             350 mm</t>
  </si>
  <si>
    <t>Manguito Enchufe-Enchufe + juntas             400 mm</t>
  </si>
  <si>
    <t>Manguito Enchufe-Enchufe + juntas             450 mm</t>
  </si>
  <si>
    <t>Manguito Enchufe-Enchufe + juntas             500 mm</t>
  </si>
  <si>
    <t>Manguito Enchufe-Enchufe + juntas             600 mm</t>
  </si>
  <si>
    <t>L1.12</t>
  </si>
  <si>
    <t xml:space="preserve">Manguito Brida-Brida de fundicion ductil Longitud total 0,25 m, recubrimiento interior y exterior de epoxi, esmalte o similar aquacoat. Conjuntos completos  equipados   con junta EPDM para brida PFA 16 bar. Ambas bridas orientables. Norma UNE EN-545:2011. </t>
  </si>
  <si>
    <t>Manguito Brida-Brida + juntas Lu 0,25 m       80 mm</t>
  </si>
  <si>
    <t>Manguito Brida-Brida + juntas Lu 0,25 m     100 mm</t>
  </si>
  <si>
    <t>Manguito Brida-Brida + juntas Lu 0,25 m     150 mm</t>
  </si>
  <si>
    <t>Manguito Brida-Brida + juntas Lu 0,25 m     200 mm</t>
  </si>
  <si>
    <t>Manguito Brida-Brida + juntas Lu 0,25 m     250 mm</t>
  </si>
  <si>
    <t>Manguito Brida-Brida + juntas Lu 0,25 m     300 mm</t>
  </si>
  <si>
    <t>Manguito Brida-Brida + juntas Lu 0,25 m     400 mm</t>
  </si>
  <si>
    <t>Manguito Brida-Brida + juntas Lu 0,25 m     500 mm</t>
  </si>
  <si>
    <t>Manguito Brida-Brida + juntas Lu 0,25 m     600 mm</t>
  </si>
  <si>
    <t>L1.13</t>
  </si>
  <si>
    <t xml:space="preserve">Manguito Brida-Brida de fundicion ductil Longitud total 0,50 m, recubrimiento interior y exterior de epoxi, esmalte o similar aquacoat. Conjuntos completos  equipados con junta EPDM para bridas PFA 16 bar. Ambas bridas orientables.  Norma UNE EN-545:2011. </t>
  </si>
  <si>
    <t>Manguito Brida-Brida + juntas Lu 0,50 m       80 mm</t>
  </si>
  <si>
    <t>Manguito Brida-Brida + juntas Lu 0,50 m     100 mm</t>
  </si>
  <si>
    <t>Manguito Brida-Brida + juntas Lu 0,50 m     150 mm</t>
  </si>
  <si>
    <t>Manguito Brida-Brida + juntas Lu 0,50 m     200 mm</t>
  </si>
  <si>
    <t>Manguito Brida-Brida + juntas Lu 0,50 m     250 mm</t>
  </si>
  <si>
    <t>Manguito Brida-Brida + juntas Lu 0,50 m     300 mm</t>
  </si>
  <si>
    <t>Manguito Brida-Brida + juntas Lu 0,50 m     400 mm</t>
  </si>
  <si>
    <t>Manguito Brida-Brida + juntas Lu 0,50 m     500 mm</t>
  </si>
  <si>
    <t>Manguito Brida-Brida + juntas Lu 0,50 m     600 mm</t>
  </si>
  <si>
    <t>L1.14</t>
  </si>
  <si>
    <t>Cono de reduccion Enchufe-Enchufe, manguito reducido, de fundicion ductil, recubrimiento interior y exterior de epoxi, esmalte o similar aquacoat. Conjuntos completos equipados con contrabridas, bulones y juntas EPDM PFA &gt; 25 bar. Norma UNE EN-545:2011. Cualquier reduccion de salida.</t>
  </si>
  <si>
    <t>Cono Enchufe-Enchufe + juntas               80 mm</t>
  </si>
  <si>
    <t>Cono Enchufe-Enchufe + juntas             100 mm</t>
  </si>
  <si>
    <t>Cono Enchufe-Enchufe + juntas             150 mm</t>
  </si>
  <si>
    <t>Cono Enchufe-Enchufe + juntas             200 mm</t>
  </si>
  <si>
    <t>Cono Enchufe-Enchufe + juntas             250 mm</t>
  </si>
  <si>
    <t>Cono Enchufe-Enchufe + juntas             300 mm</t>
  </si>
  <si>
    <t>Cono Enchufe-Enchufe + juntas             350 mm</t>
  </si>
  <si>
    <t>Cono Enchufe-Enchufe + juntas             400 mm</t>
  </si>
  <si>
    <t>Cono Enchufe-Enchufe + juntas             450 mm</t>
  </si>
  <si>
    <t>Cono Enchufe-Enchufe + juntas             500 mm</t>
  </si>
  <si>
    <t>Cono Enchufe-Enchufe + juntas             600 mm</t>
  </si>
  <si>
    <t>L1.15</t>
  </si>
  <si>
    <t>Cono de reduccion Brida-Brida de fundicion ductil, recubrimiento interior y exterior de epoxi, esmalte o similar aquacoat. Conjuntos completos equipados     con juntas EPDM para bridas PFA 16 bar. Ambas bridas orientables. Norma UNE EN-545:2011. Cualquier reduccion de salida.</t>
  </si>
  <si>
    <t>Cono Brida-Brida + juntas               80 mm</t>
  </si>
  <si>
    <t>Cono Brida-Brida + juntas             100 mm</t>
  </si>
  <si>
    <t>Cono Brida-Brida + juntas             150 mm</t>
  </si>
  <si>
    <t>Cono Brida-Brida + juntas             200 mm</t>
  </si>
  <si>
    <t>Cono Brida-Brida + juntas             250 mm</t>
  </si>
  <si>
    <t>Cono Brida-Brida + juntas             300 mm</t>
  </si>
  <si>
    <t>Cono Brida-Brida + juntas             350 mm</t>
  </si>
  <si>
    <t>Cono Brida-Brida + juntas             400 mm</t>
  </si>
  <si>
    <t>Cono Brida-Brida + juntas             500 mm</t>
  </si>
  <si>
    <t>Cono Brida-Brida + juntas             600 mm</t>
  </si>
  <si>
    <t>L1.16</t>
  </si>
  <si>
    <t xml:space="preserve">Brida Ciega de fundicion ductil, recubrimiento interior y exterior de epoxi, esmalte o similar aquacoat. PFA 16 bar. Norma UNE EN-545:2011. </t>
  </si>
  <si>
    <t>Brida Ciega.                                      80 mm</t>
  </si>
  <si>
    <t>Brida Ciega.                                    100 mm</t>
  </si>
  <si>
    <t>Brida Ciega.                                    125 mm</t>
  </si>
  <si>
    <t>Brida Ciega.                                    150 mm</t>
  </si>
  <si>
    <t>Brida Ciega.                                    200 mm</t>
  </si>
  <si>
    <t>Brida Ciega.                                    250 mm</t>
  </si>
  <si>
    <t>Brida Ciega.                                    300 mm</t>
  </si>
  <si>
    <t>Brida Ciega.                                    350 mm</t>
  </si>
  <si>
    <t>Brida Ciega.                                    400 mm</t>
  </si>
  <si>
    <t>Brida Ciega.                                    450 mm</t>
  </si>
  <si>
    <t>Brida Ciega.                                    500 mm</t>
  </si>
  <si>
    <t>Brida Ciega.                                    600 mm</t>
  </si>
  <si>
    <t>Brida Ciega.                                    800 mm</t>
  </si>
  <si>
    <t>,</t>
  </si>
  <si>
    <t>L1.17</t>
  </si>
  <si>
    <t xml:space="preserve">Brida Acero Inoxidable AISI316L en PFA 16 bar, con salida roscada a cualquier diametro. </t>
  </si>
  <si>
    <t>Brida diametro      40 mm salida en rosca 1½" o inferior</t>
  </si>
  <si>
    <t>Brida diametro      50 mm salida en rosca 2" o inferior</t>
  </si>
  <si>
    <t>Brida diametro      65 mm salida en rosca 2½" o inferior</t>
  </si>
  <si>
    <t>Brida diametro      80 mm salida en rosca 3" o inferior</t>
  </si>
  <si>
    <t>Brida diametro    200 mm salida en rosca 3" o inferior</t>
  </si>
  <si>
    <t>L1.18</t>
  </si>
  <si>
    <t xml:space="preserve">Media Brida orientable de fundicion ductil, recubrimiento interior y exterior de epoxi, esmalte o similar aquacoat. PFA 16 bar. Norma UNE EN-545:2011. </t>
  </si>
  <si>
    <t>Media Brida Orientable                                    80 mm</t>
  </si>
  <si>
    <t>Media Brida Orientable                                  100 mm</t>
  </si>
  <si>
    <t>Media Brida Orientable                                  150 mm</t>
  </si>
  <si>
    <t>Media Brida Orientable                                  200 mm</t>
  </si>
  <si>
    <t>Media Brida Orientable                                  250 mm</t>
  </si>
  <si>
    <t>Media Brida Orientable                                  300 mm</t>
  </si>
  <si>
    <t>Media Brida Orientable                                  400 mm</t>
  </si>
  <si>
    <t>Media Brida Orientable                                  500 mm</t>
  </si>
  <si>
    <t>Media Brida Orientable                                  600 mm</t>
  </si>
  <si>
    <t>L1.19</t>
  </si>
  <si>
    <t>Placa de reduccion embridada de fundicion ductil, recubrimiento interior y exterior de epoxi, esmalte o similar aquacoat. PFA 16 bar. Norma UNE EN-545. Salida a cualquier diametro. Pernos Galvanizados.</t>
  </si>
  <si>
    <t>Placas diametro nominal                                65 mm</t>
  </si>
  <si>
    <t>Placas diametro nominal                                80 mm</t>
  </si>
  <si>
    <t>Placas diametro nominal                              100 mm</t>
  </si>
  <si>
    <t>Placas diametro nominal                              150 mm</t>
  </si>
  <si>
    <t>Placas diametro nominal                              200 mm</t>
  </si>
  <si>
    <t>Placas diametro nominal                              250 mm</t>
  </si>
  <si>
    <t>Placas diametro nominal                              300 mm</t>
  </si>
  <si>
    <t>L1.20</t>
  </si>
  <si>
    <t>Cruz de conexión con cuatro bridas en fundicion ductil, recubrimiento interior y exterior de epoxi, esmalte o similar aquacoat. PFA 16 bar. Norma UNE EN-545:2011.</t>
  </si>
  <si>
    <t>Diametro nominal                                           80 mm</t>
  </si>
  <si>
    <t>Diametro nominal                                         100 mm</t>
  </si>
  <si>
    <t>Diametro nominal                                         150 mm</t>
  </si>
  <si>
    <t>Diametro nominal                                         200 mm</t>
  </si>
  <si>
    <t>Diametro nominal                                         250 mm</t>
  </si>
  <si>
    <t>Diametro nominal                                         300 mm</t>
  </si>
  <si>
    <t>Diametro nominal                                         400 mm</t>
  </si>
  <si>
    <t>L1.21</t>
  </si>
  <si>
    <t xml:space="preserve">Carrete de anclaje, manguito embridado con nervado transversal o con brida central según necesidad, en fundicion ductil, recubrimiento interior y exterior de epoxi, esmalte o similar aquacoat.  Norma UNE EN-545:2011, Conjunto equipado con Bridas orientables en extremos y con juntas EPDM para bridas PFA 16 bar. Cualquier longitud util, segun diametro hasta 0,25, 0,5, 0,8 o 1,0 metros. </t>
  </si>
  <si>
    <t>Carrete anclaje. Brida-Brida + juntas.             80 mm</t>
  </si>
  <si>
    <t>Carrete anclaje. Brida-Brida + juntas.           100 mm</t>
  </si>
  <si>
    <t>Carrete anclaje. Brida-Brida + juntas.           150 mm</t>
  </si>
  <si>
    <t>Carrete anclaje. Brida-Brida + juntas.           200 mm</t>
  </si>
  <si>
    <t>Carrete anclaje. Brida-Brida + juntas.           250 mm</t>
  </si>
  <si>
    <t>Carrete anclaje. Brida-Brida + juntas.           300 mm</t>
  </si>
  <si>
    <t>Carrete anclaje. Brida-Brida + juntas.           350 mm</t>
  </si>
  <si>
    <t>Carrete anclaje. Brida-Brida + juntas.           400 mm</t>
  </si>
  <si>
    <t>Carrete anclaje. Brida-Brida + juntas.           500 mm</t>
  </si>
  <si>
    <t>Carrete anclaje. Brida-Brida + juntas.           600 mm</t>
  </si>
  <si>
    <t>Carrete anclaje. Brida-Brida + juntas.           800 mm</t>
  </si>
  <si>
    <t>L1.22</t>
  </si>
  <si>
    <t>Tornillos de cabeza hexagonal rosca total en acero al carbono  cincado calidad 8.8. DIN 933 UNE-EN ISO 4017</t>
  </si>
  <si>
    <t>Tornillo M16x60</t>
  </si>
  <si>
    <t>Tornillo M16x70</t>
  </si>
  <si>
    <t>Tornillo M16x80</t>
  </si>
  <si>
    <t>Tornillo M16x90</t>
  </si>
  <si>
    <t>Tornillo M16x100</t>
  </si>
  <si>
    <t>Tornillo M16x110</t>
  </si>
  <si>
    <t>Tornillo M16x120</t>
  </si>
  <si>
    <t>Tornillo M16x130</t>
  </si>
  <si>
    <t>Tornillo M16x140</t>
  </si>
  <si>
    <t>Tornillo M16x150</t>
  </si>
  <si>
    <t>Tornillo M22x60</t>
  </si>
  <si>
    <t>Tornillo M22x70</t>
  </si>
  <si>
    <t>Tornillo M22x80</t>
  </si>
  <si>
    <t>Tornillo M22x90</t>
  </si>
  <si>
    <t>Tornillo M22x100</t>
  </si>
  <si>
    <t>Tornillo M22x110</t>
  </si>
  <si>
    <t>Tornillo M22x120</t>
  </si>
  <si>
    <t>Tornillo M22x130</t>
  </si>
  <si>
    <t>Tornillo M22x140</t>
  </si>
  <si>
    <t>Tornillo M22x150</t>
  </si>
  <si>
    <t>Tornillo M27x80</t>
  </si>
  <si>
    <t>Tornillo M27x90</t>
  </si>
  <si>
    <t>Tornillo M27x100</t>
  </si>
  <si>
    <t>Tornillo M27x120</t>
  </si>
  <si>
    <t>L1.23</t>
  </si>
  <si>
    <t>Tuerca hexagonal en acero al carbono cincado calidad 8.8. DIN 934 UNE-EN ISO 4032:2013</t>
  </si>
  <si>
    <t>Tuerca M16</t>
  </si>
  <si>
    <t>Tuerca M20</t>
  </si>
  <si>
    <t>Tuerca M22</t>
  </si>
  <si>
    <t>Tuerca M24</t>
  </si>
  <si>
    <t>Tuerca M27</t>
  </si>
  <si>
    <t>Tuerca M30</t>
  </si>
  <si>
    <t>TOTAL LOTE 1</t>
  </si>
  <si>
    <t>PE de 20- 1/2"</t>
  </si>
  <si>
    <t>PE de 25- 3/4"</t>
  </si>
  <si>
    <t>PE de 32- 1"</t>
  </si>
  <si>
    <t>PE de 40- 1-1/4"</t>
  </si>
  <si>
    <t>PE de 50- 1-1/2"</t>
  </si>
  <si>
    <t>PE de 63- 2"</t>
  </si>
  <si>
    <t>PE de 75- 2-1/2"</t>
  </si>
  <si>
    <t>PE de 90-3"</t>
  </si>
  <si>
    <t>PE de 110-4"</t>
  </si>
  <si>
    <t>PE de 25- 1/2"</t>
  </si>
  <si>
    <t>PE de 32- 3/4"</t>
  </si>
  <si>
    <t>PE de 40- 1"</t>
  </si>
  <si>
    <t>PE de 50-1 1/4"</t>
  </si>
  <si>
    <t>Diámetro nominal 20 mm.</t>
  </si>
  <si>
    <t>Diámetro nominal 25 mm.</t>
  </si>
  <si>
    <t>Diámetro nominal 32 mm.</t>
  </si>
  <si>
    <t>Diámetro nominal 40 mm.</t>
  </si>
  <si>
    <t>Diámetro nominal 50 mm.</t>
  </si>
  <si>
    <t>Diámetro nominal 63 mm.</t>
  </si>
  <si>
    <t>Diámetro nominal 75 mm.</t>
  </si>
  <si>
    <t>Diámetro nominal 90 mm.</t>
  </si>
  <si>
    <t>Diámetro nominal 110 mm.</t>
  </si>
  <si>
    <t>Diámetro nominal 25x32 mm.</t>
  </si>
  <si>
    <t>Diámetro nominal 32x40 mm.</t>
  </si>
  <si>
    <t>Diámetro nominal 32x50 mm.</t>
  </si>
  <si>
    <t>Diámetro nominal 40x50 mm.</t>
  </si>
  <si>
    <t>Diámetro nominal 40x63 mm.</t>
  </si>
  <si>
    <t>Diámetro nominal 50x63 mm.</t>
  </si>
  <si>
    <t>PE de 1/2" DN-20 mm.</t>
  </si>
  <si>
    <t>PE de 3/4" DN-25 mm.</t>
  </si>
  <si>
    <t>PE de 1" DN-32 mm.</t>
  </si>
  <si>
    <t>PE de 1-1/4" DN-40 mm.</t>
  </si>
  <si>
    <t>PE de 1-1/2" DN-50 mm.</t>
  </si>
  <si>
    <t>PE de 2"DN 63 mm.</t>
  </si>
  <si>
    <t>PE de 2-1/2" DN 75 mm.</t>
  </si>
  <si>
    <t>PE de 3"DN-90 mm.</t>
  </si>
  <si>
    <t>PE de 2" DN-63 mm.</t>
  </si>
  <si>
    <t>PE de 2 1/2" DN-75 mm.</t>
  </si>
  <si>
    <t>PE de 3" DN-90 mm.</t>
  </si>
  <si>
    <t>4-3"</t>
  </si>
  <si>
    <t>4 - 2 1/2"</t>
  </si>
  <si>
    <t>4 - 2 "</t>
  </si>
  <si>
    <t>3-2 1/2"</t>
  </si>
  <si>
    <t>3 - 2"</t>
  </si>
  <si>
    <t>2 1/2 - 2"</t>
  </si>
  <si>
    <t>2 - 1 1/2"</t>
  </si>
  <si>
    <t>2 - 1 1/4"</t>
  </si>
  <si>
    <t>2 - 1"</t>
  </si>
  <si>
    <t>2 - 3/4"</t>
  </si>
  <si>
    <t>2 - 1/2"</t>
  </si>
  <si>
    <t>1 1/2 - 1 1/4"</t>
  </si>
  <si>
    <t>1 1/2 - 1"</t>
  </si>
  <si>
    <t>1 1/2 - 3/4"</t>
  </si>
  <si>
    <t>1 1/2 - 1/2"</t>
  </si>
  <si>
    <t>1 1/4 - 1"</t>
  </si>
  <si>
    <t>1 1/4 - 3/4"</t>
  </si>
  <si>
    <t>1 1/4 - 1/2"</t>
  </si>
  <si>
    <t>1 - 3/4"</t>
  </si>
  <si>
    <t>1 - 1/2"</t>
  </si>
  <si>
    <t>3/4 - 1/2"</t>
  </si>
  <si>
    <t>4"</t>
  </si>
  <si>
    <t>3"</t>
  </si>
  <si>
    <t>2 1/2"</t>
  </si>
  <si>
    <t>2"</t>
  </si>
  <si>
    <t>1 1/2"</t>
  </si>
  <si>
    <t>1 1/4"</t>
  </si>
  <si>
    <t>1"</t>
  </si>
  <si>
    <t>3/4"</t>
  </si>
  <si>
    <t>1/2"</t>
  </si>
  <si>
    <t>3 - 2 1/2"</t>
  </si>
  <si>
    <t>2 - 1 "</t>
  </si>
  <si>
    <t>1/2 - 3/8"</t>
  </si>
  <si>
    <t>1/2 - 1/4"</t>
  </si>
  <si>
    <t>7/8"</t>
  </si>
  <si>
    <t>2 "</t>
  </si>
  <si>
    <t>20 mm</t>
  </si>
  <si>
    <t>25 mm</t>
  </si>
  <si>
    <t>32 mm</t>
  </si>
  <si>
    <t>40 mm</t>
  </si>
  <si>
    <t>50 mm</t>
  </si>
  <si>
    <t>63 mm</t>
  </si>
  <si>
    <t xml:space="preserve">Diámetro 80 mm. </t>
  </si>
  <si>
    <t xml:space="preserve">Diámetro 100 mm. </t>
  </si>
  <si>
    <t xml:space="preserve">Diámetro 1" </t>
  </si>
  <si>
    <t>Diámetro 1 1/2"</t>
  </si>
  <si>
    <t>Diámetro nominal 65 mm.</t>
  </si>
  <si>
    <t>Diámetro nominal 80 mm.</t>
  </si>
  <si>
    <t>Diámetro nominal 100 mm.</t>
  </si>
  <si>
    <t>Diámetro nominal 125 mm.</t>
  </si>
  <si>
    <t>Diámetro nominal 150 mm.</t>
  </si>
  <si>
    <t>Diámetro nominal 200 mm.</t>
  </si>
  <si>
    <t>Diámetro nominal 250 mm.</t>
  </si>
  <si>
    <t>Diámetro nominal 300 mm.</t>
  </si>
  <si>
    <t>Diámetro nominal 350 mm.</t>
  </si>
  <si>
    <t>Diámetro nominal 400 mm.</t>
  </si>
  <si>
    <t>Diámetro nominal 450 mm.</t>
  </si>
  <si>
    <t>Diámetro nominal 500 mm.</t>
  </si>
  <si>
    <t>Diámetro nominal 600 mm.</t>
  </si>
  <si>
    <t>TOTAL LOTE 2</t>
  </si>
  <si>
    <t>DN-25-50 registro</t>
  </si>
  <si>
    <t>DN-40/80</t>
  </si>
  <si>
    <t>DN-100/125</t>
  </si>
  <si>
    <t>DN-150</t>
  </si>
  <si>
    <t>DN-200</t>
  </si>
  <si>
    <t>DN-250/300</t>
  </si>
  <si>
    <t>DN-350/500</t>
  </si>
  <si>
    <t>DN-450/600</t>
  </si>
  <si>
    <t>Combi 3 DN 100 mm.</t>
  </si>
  <si>
    <t>Combi 3 DN 150 mm.</t>
  </si>
  <si>
    <t>Combi 3 DN 200 mm.</t>
  </si>
  <si>
    <t>Combi 3 DN 250 mm.</t>
  </si>
  <si>
    <t>Combi 3 DN 300 mm.</t>
  </si>
  <si>
    <t>Combi 4 DN 100 mm.</t>
  </si>
  <si>
    <t>Combi 4 DN 150 mm.</t>
  </si>
  <si>
    <t>Combi 4 DN 200 mm.</t>
  </si>
  <si>
    <t>Combi 4 DN 250 mm.</t>
  </si>
  <si>
    <t>Combi 4 DN 300 mm.</t>
  </si>
  <si>
    <t>50 mm.</t>
  </si>
  <si>
    <t>65 mm.</t>
  </si>
  <si>
    <t>80 mm.</t>
  </si>
  <si>
    <t>100 mm.</t>
  </si>
  <si>
    <t>150 mm.</t>
  </si>
  <si>
    <t>200 mm.</t>
  </si>
  <si>
    <t>125 mm.</t>
  </si>
  <si>
    <t>250 mm.</t>
  </si>
  <si>
    <t>300 mm.</t>
  </si>
  <si>
    <t>40 mm.</t>
  </si>
  <si>
    <t>350 mm.</t>
  </si>
  <si>
    <t>400 mm.</t>
  </si>
  <si>
    <t>500 mm.</t>
  </si>
  <si>
    <t>Hidrante enterrado completo DN-100 mm.</t>
  </si>
  <si>
    <t>Diámetro nominal 700 mm.</t>
  </si>
  <si>
    <t>Diámetro nominal 800 mm.</t>
  </si>
  <si>
    <t>Diámetro nominal 1000 mm.</t>
  </si>
  <si>
    <t>Diámetro nominal 1200 mm.</t>
  </si>
  <si>
    <t>DN 40/50, tolerancia (46-63)</t>
  </si>
  <si>
    <t>DN 50/65 tolerancia (57-74)</t>
  </si>
  <si>
    <t>DN 50/65 tolerancia (68-85)</t>
  </si>
  <si>
    <t>DN 80/100, tolerancia (84-106)</t>
  </si>
  <si>
    <t>DN 100, tolerancia (99-119)</t>
  </si>
  <si>
    <t>DN 100, tolerancia (109-133)</t>
  </si>
  <si>
    <t>DN 100/125, tolerancia (109-133)</t>
  </si>
  <si>
    <t>DN 125/150, tolerancia (132-157)</t>
  </si>
  <si>
    <t>DN 150, tolerancia (157-183)</t>
  </si>
  <si>
    <t>DN 150, tolerancia (176-201)</t>
  </si>
  <si>
    <t>DN 200, tolerancia (193-215)</t>
  </si>
  <si>
    <t>DN 200, tolerancia (218-242)</t>
  </si>
  <si>
    <t>DN 250, tolerancia (242-268)</t>
  </si>
  <si>
    <t>DN 250, tolerancia (266-292)</t>
  </si>
  <si>
    <t>DN 250, tolerancia (280-306)</t>
  </si>
  <si>
    <t>DN 300, tolerancia (301-327)</t>
  </si>
  <si>
    <t>DN 300, tolerancia (324-350)</t>
  </si>
  <si>
    <t>DN-80 x 205 mm.</t>
  </si>
  <si>
    <t>DN-100 x 215 mm.</t>
  </si>
  <si>
    <t>DN-125 x 250 mm.</t>
  </si>
  <si>
    <t>DN-150 x 295 mm.</t>
  </si>
  <si>
    <t>DN-200 x 375 mm.</t>
  </si>
  <si>
    <t>de 060-095 / 080-115 mm.</t>
  </si>
  <si>
    <t>de 080-115 / 105-130 mm.</t>
  </si>
  <si>
    <t>de 105-135 / 130-165 mm.</t>
  </si>
  <si>
    <t>de 130-165 / 155-195 mm.</t>
  </si>
  <si>
    <t>de 190-230 / 240-280 mm.</t>
  </si>
  <si>
    <t>de 215-258 / 270-310 mm.</t>
  </si>
  <si>
    <t>de 240-280 / 350-390 mm.</t>
  </si>
  <si>
    <t>de 270-310 / 350-390 mm.</t>
  </si>
  <si>
    <t>Hidrante DN 80 salida 70 mm.</t>
  </si>
  <si>
    <t>DN-80// 84-105</t>
  </si>
  <si>
    <t>DN 100 // 104-132</t>
  </si>
  <si>
    <t>DN 125 // 132-155</t>
  </si>
  <si>
    <t>DN 150 // 154-192</t>
  </si>
  <si>
    <t>DN 200 // 192-232</t>
  </si>
  <si>
    <t>DN 250 // 267-310</t>
  </si>
  <si>
    <t>DN 300 // 315-356</t>
  </si>
  <si>
    <t>DN 350 // 352-393</t>
  </si>
  <si>
    <t>DN 400 // 392-433</t>
  </si>
  <si>
    <t>DN-500 // 500-532</t>
  </si>
  <si>
    <t>DN 600</t>
  </si>
  <si>
    <t>DN 700</t>
  </si>
  <si>
    <t>DN 800</t>
  </si>
  <si>
    <t>DN 900</t>
  </si>
  <si>
    <t>DN 1000</t>
  </si>
  <si>
    <t>DN 1100</t>
  </si>
  <si>
    <t>DN 1200</t>
  </si>
  <si>
    <t>DN 1300</t>
  </si>
  <si>
    <t>DN 1400</t>
  </si>
  <si>
    <t>DN 1500</t>
  </si>
  <si>
    <t>DN 1600</t>
  </si>
  <si>
    <t>DN 1700</t>
  </si>
  <si>
    <t>DN 1800</t>
  </si>
  <si>
    <t>DN 1900</t>
  </si>
  <si>
    <t>DN 2000</t>
  </si>
  <si>
    <t xml:space="preserve">  </t>
  </si>
  <si>
    <t>271-283 Pt:15 bar</t>
  </si>
  <si>
    <t>310-322 Pt 12 bar</t>
  </si>
  <si>
    <t>349-361 Pt 12 bar</t>
  </si>
  <si>
    <t>394-406 Pt 11 bar</t>
  </si>
  <si>
    <t>419-431 Pt 13 bar</t>
  </si>
  <si>
    <t>525-541 Pt 10 bar</t>
  </si>
  <si>
    <t>614-630 Pt 11 bar</t>
  </si>
  <si>
    <t>714-730 Pt 11 bar</t>
  </si>
  <si>
    <t>808-824 Pt 10 bar</t>
  </si>
  <si>
    <t>921-937 Pt 12 bar</t>
  </si>
  <si>
    <t>1018-1034 Pt 10 bar</t>
  </si>
  <si>
    <t>1124-1140 Pt 12 bar</t>
  </si>
  <si>
    <t>1226-1242 Pt 11 bar</t>
  </si>
  <si>
    <t>194-206 Pt 23 bar</t>
  </si>
  <si>
    <t>248-260 Pt 18 bar</t>
  </si>
  <si>
    <t>271-283 Pt 19 bar</t>
  </si>
  <si>
    <t>310-322 Pt 16 bar</t>
  </si>
  <si>
    <t>349-361 Pt 16 bar</t>
  </si>
  <si>
    <t>394-406 Pt 18 bar</t>
  </si>
  <si>
    <t>419-431 Pt 16 bar</t>
  </si>
  <si>
    <t>525-541 Pt 16 bar</t>
  </si>
  <si>
    <t>525-541 Pt 20 bar</t>
  </si>
  <si>
    <t>1023-1039 Pt 8 bar</t>
  </si>
  <si>
    <t>1118-1134 Pt 7 bar</t>
  </si>
  <si>
    <t>1220-1236 Pt 7 bar</t>
  </si>
  <si>
    <t>1308-1324 Pt 6 bar</t>
  </si>
  <si>
    <t>1416-1432 Pt 7 bar</t>
  </si>
  <si>
    <t>1630-1646 Pt 7 bar</t>
  </si>
  <si>
    <t>1823-1839 Pt 6 bar</t>
  </si>
  <si>
    <t>398-404 Pt 11 bar</t>
  </si>
  <si>
    <t>496-504 Pt 11 bar</t>
  </si>
  <si>
    <t>628-636 Pt 13 bar</t>
  </si>
  <si>
    <t>716-724 Pt 11 bar</t>
  </si>
  <si>
    <t>808-816 Pt 6 bar</t>
  </si>
  <si>
    <t>1082-1092 Pt 7 bar</t>
  </si>
  <si>
    <t>1226-1236 Pt 7 bar</t>
  </si>
  <si>
    <t>32 mm.</t>
  </si>
  <si>
    <t>63 mm.</t>
  </si>
  <si>
    <t>75 mm.</t>
  </si>
  <si>
    <t>90 mm.</t>
  </si>
  <si>
    <t>110 mm.</t>
  </si>
  <si>
    <t>160 mm.</t>
  </si>
  <si>
    <t>315 mm.</t>
  </si>
  <si>
    <t>450 mm.</t>
  </si>
  <si>
    <t>560 mm.</t>
  </si>
  <si>
    <t>630 mm.</t>
  </si>
  <si>
    <t xml:space="preserve">75 mm </t>
  </si>
  <si>
    <t>160-63</t>
  </si>
  <si>
    <t>160-90</t>
  </si>
  <si>
    <t>160-110</t>
  </si>
  <si>
    <t>90-50</t>
  </si>
  <si>
    <t>90-63</t>
  </si>
  <si>
    <t>90-75</t>
  </si>
  <si>
    <t>110-63</t>
  </si>
  <si>
    <t>110-75</t>
  </si>
  <si>
    <t>110-90</t>
  </si>
  <si>
    <t>125-90</t>
  </si>
  <si>
    <t>125-110</t>
  </si>
  <si>
    <t>160-75</t>
  </si>
  <si>
    <t>200-160</t>
  </si>
  <si>
    <t>200-110</t>
  </si>
  <si>
    <t>200-90</t>
  </si>
  <si>
    <t>250-160</t>
  </si>
  <si>
    <t>315-160</t>
  </si>
  <si>
    <t>315-250</t>
  </si>
  <si>
    <t>040-032</t>
  </si>
  <si>
    <t>050-032</t>
  </si>
  <si>
    <t>050-040</t>
  </si>
  <si>
    <t>063-032</t>
  </si>
  <si>
    <t>063-040</t>
  </si>
  <si>
    <t>063-050</t>
  </si>
  <si>
    <t>090-063</t>
  </si>
  <si>
    <t>110-090</t>
  </si>
  <si>
    <t>250-200</t>
  </si>
  <si>
    <t>075-040</t>
  </si>
  <si>
    <t>075-050</t>
  </si>
  <si>
    <t>075-063</t>
  </si>
  <si>
    <t>090-050</t>
  </si>
  <si>
    <t>090-075</t>
  </si>
  <si>
    <t>110-063</t>
  </si>
  <si>
    <t>110-075</t>
  </si>
  <si>
    <t>125-63</t>
  </si>
  <si>
    <t>160-090</t>
  </si>
  <si>
    <t>160-125</t>
  </si>
  <si>
    <t>315-200</t>
  </si>
  <si>
    <t>32-1"</t>
  </si>
  <si>
    <t>32-1 1/4"</t>
  </si>
  <si>
    <t>32-1 1/2"</t>
  </si>
  <si>
    <t>40-1"</t>
  </si>
  <si>
    <t>40-1 1/4"</t>
  </si>
  <si>
    <t>40-1 1/2"</t>
  </si>
  <si>
    <t>50-1"</t>
  </si>
  <si>
    <t xml:space="preserve">50-1 1/4" </t>
  </si>
  <si>
    <t>50-1 1/2"</t>
  </si>
  <si>
    <t>63-1 1/4"</t>
  </si>
  <si>
    <t>63-1 1/2"</t>
  </si>
  <si>
    <t>63-2"</t>
  </si>
  <si>
    <t>75-2 1/2"</t>
  </si>
  <si>
    <t>90-3"</t>
  </si>
  <si>
    <t>110-4"</t>
  </si>
  <si>
    <t>63-1"</t>
  </si>
  <si>
    <t>200-63</t>
  </si>
  <si>
    <t>250-63</t>
  </si>
  <si>
    <t>315-63</t>
  </si>
  <si>
    <t>250-110</t>
  </si>
  <si>
    <t>Reduccion excéntrica 125-110</t>
  </si>
  <si>
    <t>Reduccion excéntrica 160-125</t>
  </si>
  <si>
    <t>Reduccion excéntrica 160-110</t>
  </si>
  <si>
    <t>Reduccion excéntrica 200-160</t>
  </si>
  <si>
    <t>Reduccion excéntrica 250-200</t>
  </si>
  <si>
    <t>Reduccion excéntrica 315-250</t>
  </si>
  <si>
    <t>Reduccion excéntrica 400-315</t>
  </si>
  <si>
    <t>Reduccion excéntrica 500-400</t>
  </si>
  <si>
    <t>Reduccion excéntrica 500-315</t>
  </si>
  <si>
    <t>Injerto JUNTA MECANICA 250-160</t>
  </si>
  <si>
    <t>Injerto JUNTA MECANICA 315-160</t>
  </si>
  <si>
    <t>Injerto JUNTA MECANICA 315-200</t>
  </si>
  <si>
    <t>Injerto JUNTA MECANICA 400-160</t>
  </si>
  <si>
    <t>Injerto JUNTA MECANICA  400-200</t>
  </si>
  <si>
    <t>Injerto JUNTA MECANICA  500-160</t>
  </si>
  <si>
    <t>Injerto JUNTA MECANICA  500-200</t>
  </si>
  <si>
    <t>Injerto JUNTA MECANICA  630-200</t>
  </si>
  <si>
    <t>Ud. Colector inspección dos bocas 315x200</t>
  </si>
  <si>
    <t>Ud. Colector inspección dos bocas 250x160</t>
  </si>
  <si>
    <t>Ud. Colector inspección 4 bocas 315x200x160</t>
  </si>
  <si>
    <t>Ud. Colector inspección 4 bocas 315x200x200</t>
  </si>
  <si>
    <t>Ud. Colector inspección 4 bocas 250x160x160</t>
  </si>
  <si>
    <t>Ud. Colector inspección 4 bocas 250x160x110</t>
  </si>
  <si>
    <t>Ud. Colector 4 vías hembra 400-200</t>
  </si>
  <si>
    <t>Ud. Colector 4 vías hembra 500-250-315</t>
  </si>
  <si>
    <t>Ud. Pozo de registro PRFV DN 600 x 1000. h desde la clave: 50 cm . Con pates</t>
  </si>
  <si>
    <t>Ud. Pozo de registro PRFV DN 700 x 1000. h desde la clave: 50 cm . Con pates</t>
  </si>
  <si>
    <t>Ud. Pozo de registro PRFV DN 800 x 1000. h desde la clave: 50 cm . Con pates</t>
  </si>
  <si>
    <t>Ud. Pozo de registro PRFV DN 1000 x 1000. h desde la clave: 50 cm . Con pates</t>
  </si>
  <si>
    <t>Ud. Pozo de registro PRFV DN 1100 x 1000. h desde la clave: 50 cm . Con pates</t>
  </si>
  <si>
    <t>Ud. Pozo de registro PRFV DN 1200 x 1000. h desde la clave: 50 cm . Con pates</t>
  </si>
  <si>
    <t>Ud. Pozo de registro PRFV DN 1400 x 1000. h desde la clave: 50 cm . Con pates</t>
  </si>
  <si>
    <t>Ud. Pozo de registro PRFV DN 1500 x 1000. h desde la clave: 50 cm . Con pates</t>
  </si>
  <si>
    <t>Ud. Pozo de registro PRFV DN 1600 x 1000. h desde la clave: 50 cm . Con pates</t>
  </si>
  <si>
    <t>Ud. Pozo de registro PRFV DN 1800 x 1000. h desde la clave: 50 cm . Con pates</t>
  </si>
  <si>
    <t>Ud. Pozo de registro PRFV DN 2000 x 1000. h desde la clave: 50 cm . Con pates</t>
  </si>
  <si>
    <t>Ud. Pozo de registro PRFV DN 2200 x 1000. h desde la clave: 50 cm . Con pates</t>
  </si>
  <si>
    <t>Ud Codo PRFV DN 600 PN-1 SN-5000 hasta 45º</t>
  </si>
  <si>
    <t>Ud Codo PRFV DN 700 PN-1 SN-5000 hasta 45º</t>
  </si>
  <si>
    <t>Ud Codo PRFV DN 800 PN-1 SN-5000 hasta 45º</t>
  </si>
  <si>
    <t>Ud Codo PRFV DN 1000 PN-1 SN-5000 hasta 45º</t>
  </si>
  <si>
    <t>Ud Codo PRFV DN 1100 PN-1 SN-5000 hasta 45º</t>
  </si>
  <si>
    <t>Ud Codo PRFV DN 1200 PN-1 SN-5000 hasta 45º</t>
  </si>
  <si>
    <t>Ud Codo PRFV DN 1400 PN-1 SN-5000 hasta 45º</t>
  </si>
  <si>
    <t>Ud Codo PRFV DN 1600 PN-1 SN-5000 hasta 45º</t>
  </si>
  <si>
    <t>Ud Codo PRFV DN 1800 PN-1 SN-5000 hasta 45º</t>
  </si>
  <si>
    <t>Ud Codo PRFV DN 2000 PN-1 SN-5000 hasta 45º</t>
  </si>
  <si>
    <t>Ud Codo PRFV DN 2200 PN-1 SN-5000 hasta 45º</t>
  </si>
  <si>
    <t>Ud Codo PRFV DN 600 PN-1 SN-5000 de 45º a 90º</t>
  </si>
  <si>
    <t>Ud Codo PRFV DN 700 PN-1 SN-5000 de 45º a 90º</t>
  </si>
  <si>
    <t>Ud Codo PRFV DN 800 PN-1 SN-5000 de 45º a 90º</t>
  </si>
  <si>
    <t>Ud Codo PRFV DN 1000 PN-1 SN-5000 de 45º a 90º</t>
  </si>
  <si>
    <t>Ud Codo PRFV DN 1100 PN-1 SN-5000 de 45º a 90º</t>
  </si>
  <si>
    <t>Ud Codo PRFV DN 1200 PN-1 SN-5000 de 45º a 90º</t>
  </si>
  <si>
    <t>Ud Codo PRFV DN 1400 PN-1 SN-5000 de 45º a 90º</t>
  </si>
  <si>
    <t>Ud Codo PRFV DN 1600 PN-1 SN-5000 de 45º a 90º</t>
  </si>
  <si>
    <t>Ud Codo PRFV DN 1800 PN-1 SN-5000 de 45º a 90º</t>
  </si>
  <si>
    <t>Ud Codo PRFV DN 2000 PN-1 SN-5000 de 45º a 90º</t>
  </si>
  <si>
    <t>Ud Codo PRFV DN 2200 PN-1 SN-5000 de 45º a 90º</t>
  </si>
  <si>
    <t>m.l. Tubería PRFV DN-600 PN-16 SN-5000 Ln:6</t>
  </si>
  <si>
    <t>m.l. Tubería PRFV DN-800 PN-16 SN-5000 Ln:6</t>
  </si>
  <si>
    <t>m.l. Tubería PRFV DN-900 PN-16 SN-5000 Ln:6</t>
  </si>
  <si>
    <t>m.l. Tubería PRFV DN-1000 PN-16 SN-5000 Ln:6</t>
  </si>
  <si>
    <t>m.l. Tubería PRFV DN-1200 PN-16 SN-5000 Ln:6</t>
  </si>
  <si>
    <t>m.l. Tubería PRFV DN-600 PN-25 SN-10000 Ln:6</t>
  </si>
  <si>
    <t>m.l. Tubería PRFV DN-800 PN-25 SN-10000 Ln:6</t>
  </si>
  <si>
    <t>m.l. Tubería PRFV DN-900 PN-25 SN-10000 Ln:6</t>
  </si>
  <si>
    <t>m.l. Tubería PRFV DN-1000 PN-25 SN-10000 Ln:6</t>
  </si>
  <si>
    <t>m.l. Tubería PRFV DN-1200 PN-25 SN-10000 Ln:6</t>
  </si>
  <si>
    <t>Ud. Manguito Brida Enchufe DN-600 PN-16 SN-5000</t>
  </si>
  <si>
    <t>Ud. Manguito Brida Enchufe DN-800 PN-16 SN-5000</t>
  </si>
  <si>
    <t>Ud. Manguito Brida Enchufe DN-900 PN-16 SN-5000</t>
  </si>
  <si>
    <t>Ud. Manguito Brida Enchufe DN-1000 PN-16 SN-5000</t>
  </si>
  <si>
    <t>Ud. Manguito Brida Enchufe DN-1200 PN-16 SN-5000</t>
  </si>
  <si>
    <t>TOTAL LOTE 6</t>
  </si>
  <si>
    <t>CONCEPTO</t>
  </si>
  <si>
    <t>CANTIDAD</t>
  </si>
  <si>
    <t xml:space="preserve">Precio  Ud. </t>
  </si>
  <si>
    <t>Marco y tapa de fundición de grafito esferoidal según norma ISO1083 y EN 1563 conforme a La clase D400 de la norma EN 124.  Certificación del producto AENOR. Tapa articulada redonda provista de 5 guías de auto-centrado. Provista de soporte elástico de polietileno clipado sobre marco, anti-ruido y anti-desplazamiento. Sistema Antirrobo, bloqueo de seguridad a 90º.Apertura de tapa mediante tirador incorporado en la tapa.  (peso 58 kg) Anagrama AGUAS DE BURGOS con inscripciones Aguas, Saneamiento y Pluviales.</t>
  </si>
  <si>
    <t>Marco y tapa de fundición de grafito esferoidal según norma ISO1083 y EN 1563 conforme a la clase D400 de la norma EN 124.  Certificación del producto AENOR. Tapa articulada redonda provista de 5 guías de auto-centrado. Provista de soporte elástico de polietileno clipado sobre marco, anti-ruido y anti-desplazamiento. Sistema Antirrobo, bloqueo de seguridad a 90º Apertura de tapa mediante tirador incorporado en tapa.  (peso 104 kg)</t>
  </si>
  <si>
    <t>Marco y tapa de fundición de grafito esferoidal según norma ISO1083 y EN 1563 conforme a la clase D400 de la norma EN 124.  Certificación del producto AENOR. Tapa articulada redonda provista de 5 guías de auto-centrado. Provista de soporte elástico de polietileno clipado sobre marco, anti-ruido y anti-desplazamiento. Sistema Antirrobo, bloqueo de seguridad a 90º Tapa con 2 orificios pasante s para manipulación.  Apertura de tapa mediante tirador incorporado en tapa. (peso 110 kg)</t>
  </si>
  <si>
    <t>REJILLA TRAGADERO DE FUNDICION DUCTIL DE 610X620X205 CLASE C250</t>
  </si>
  <si>
    <t xml:space="preserve">SUMIDERO FUNDICION 750X290X450 CLASE D400 </t>
  </si>
  <si>
    <t>REJILLA FUNDICION DUCTIL DE 500X300 CLASE C250</t>
  </si>
  <si>
    <t>TAPA Y MARCO 500X500 CLASE C250</t>
  </si>
  <si>
    <t>TAPA Y MARCO 600X600 CLASE C250</t>
  </si>
  <si>
    <t>TAPA Y MARCO 700X700 CLASE C250</t>
  </si>
  <si>
    <t>ARQUETA GRANITO 1680X660X550</t>
  </si>
  <si>
    <t>FUENTE FUNDICION MODELO CIUDAD</t>
  </si>
  <si>
    <t>Fuente de fundición de 1 grifo con pileta y rejilla de fundición. Base granito Gris Quintana</t>
  </si>
  <si>
    <t>FUENTE ACERO INOX MODELO BURGOS</t>
  </si>
  <si>
    <t>Fuente acero inoxidable de una pieza con dos grifos uno de ellos apto para discapacitados. Acero Inoxidable AISI 316 acabado mate.</t>
  </si>
  <si>
    <t>Dispositivo en acero galvanizado con muelle de asistencia en la apertura, manipulación por una sola persona (esfuerzo de apertura inferior a 25 kg)  Cierre con llave codificado. Superficie antideslizante (chapa laminada) Acero  S235 JR-NF EN 10025, galvanizado en caliente según norma EN ISO 1461 Espesor medio de 70um Ejes y tornillería y resortes de Torsión  en acero inoxidable 304 Tapa y marco con resistencia de 250 kN</t>
  </si>
  <si>
    <t>RESUMEN DE LOS LOTES</t>
  </si>
  <si>
    <t>Tornillo M33x80</t>
  </si>
  <si>
    <t>Tornillo M33x90</t>
  </si>
  <si>
    <t>Tornillo M33x100</t>
  </si>
  <si>
    <t>Tornillo M33x120</t>
  </si>
  <si>
    <t>Tuerca M33</t>
  </si>
  <si>
    <t>Tuerca M36</t>
  </si>
  <si>
    <t>Tuerca M39</t>
  </si>
  <si>
    <t>L1.24</t>
  </si>
  <si>
    <t>Arandela plana en acero al carbono cincado calidad 8.8. DIN 125 UNE-EN ISO 7089 7090</t>
  </si>
  <si>
    <t>Arandela Plana M16</t>
  </si>
  <si>
    <t>Arandela Plana M20</t>
  </si>
  <si>
    <t>Arandela Plana M22</t>
  </si>
  <si>
    <t>Arandela Plana M24</t>
  </si>
  <si>
    <t>Arandela Plana M27</t>
  </si>
  <si>
    <t>Arandela Plana M30</t>
  </si>
  <si>
    <t>Arandela Plana M33</t>
  </si>
  <si>
    <t>Arandela Plana M36</t>
  </si>
  <si>
    <t>Arandela Plana M39</t>
  </si>
  <si>
    <t>Tornillo M39x90</t>
  </si>
  <si>
    <t>Tornillo M39x100</t>
  </si>
  <si>
    <t>Tornillo M39x120</t>
  </si>
  <si>
    <t>L1.25</t>
  </si>
  <si>
    <t>Varilla roscada M16</t>
  </si>
  <si>
    <t>Varilla roscada M20</t>
  </si>
  <si>
    <t>Varilla roscada M22</t>
  </si>
  <si>
    <t>Varilla roscada M24</t>
  </si>
  <si>
    <t>Varilla roscada M27</t>
  </si>
  <si>
    <t>Varilla roscada M30</t>
  </si>
  <si>
    <t>Varilla roscada M33</t>
  </si>
  <si>
    <t>Varilla roscada M36</t>
  </si>
  <si>
    <t>Varilla roscada M39</t>
  </si>
  <si>
    <t>Varilla roscada en acero al carbono cincado calidad 8.8. DIN 976. Longitud 1 metro.</t>
  </si>
  <si>
    <t>L1.26</t>
  </si>
  <si>
    <t>Diametro nominal                                           50 mm</t>
  </si>
  <si>
    <t>Diametro nominal                                           65 mm</t>
  </si>
  <si>
    <t>Diametro nominal                                         125 mm</t>
  </si>
  <si>
    <t>Diametro nominal                                         350 mm</t>
  </si>
  <si>
    <t>Diametro nominal                                         500 mm</t>
  </si>
  <si>
    <t>Diametro nominal                                         600 mm</t>
  </si>
  <si>
    <t>Junta Plana de goma EPDM para bridas PN-16.</t>
  </si>
  <si>
    <t>Junta plana de goma EPDM para bridas PN-16, con alma de acero insertado.</t>
  </si>
  <si>
    <t>L1.27</t>
  </si>
  <si>
    <t>L1.28</t>
  </si>
  <si>
    <t>Diametro nominal                                           90 mm</t>
  </si>
  <si>
    <t>Diametro nominal                                          110 mm</t>
  </si>
  <si>
    <t>Diametro nominal                                         160 mm</t>
  </si>
  <si>
    <t>Diametro nominal                                         315 mm</t>
  </si>
  <si>
    <t>Diametro nominal                                         450 mm</t>
  </si>
  <si>
    <t>Diametro nominal                                         630 mm</t>
  </si>
  <si>
    <t>Diametro nominal                                         710 mm</t>
  </si>
  <si>
    <t>Diametro nominal                                         800 mm</t>
  </si>
  <si>
    <t>Tubería PVC-O clase 500 según norma UNE-EN 17176:2019, Conexión campana enchufe. Junta integrada doble anillo EPDM estanqueidad y polipropileno rigidizante, PN-16. Rigidez Circunferencial 7 kN/m2</t>
  </si>
  <si>
    <t>Tubería PVC-O clase 500 según norma UNE-EN 17176:2019, Conexión campana enchufe. Junta integrada doble anillo EPDM estanqueidad y polipropileno rigidizante, PN-20. Rigidez Circunferencial 11 kN/m2</t>
  </si>
  <si>
    <t>L1.29</t>
  </si>
  <si>
    <t>Codos de PVC-O clase 500 según norma UNE-EN 17176:2019, equipados con juntas integradas de doble anillo EPDM estanqueidad y polipropileno rigidizante, PN-16. Para cualquier angulo 90-45-22-11º</t>
  </si>
  <si>
    <t>L1.30</t>
  </si>
  <si>
    <t>L1.31</t>
  </si>
  <si>
    <t xml:space="preserve">Manguitos de PVC-O clase 500 según norma UNE-EN 17176:2019, equipados con juntas integradas de doble anillo EPDM estanqueidad y polipropileno rigidizante, PN-16. Tanto pasantes como no pasantes. </t>
  </si>
  <si>
    <t>L1.32</t>
  </si>
  <si>
    <t>Manguitos reducidos de PVC-O clase 500 según norma UNE-EN 17176:2019, equipados con juntas integradas de doble anillo EPDM estanqueidad y polipropileno rigidizante, PN-16. Precio a cualquier reducción.</t>
  </si>
  <si>
    <t>PE 40 mm a 1-1/4"</t>
  </si>
  <si>
    <t>PE 50 mm a 1-1/2"</t>
  </si>
  <si>
    <t>PE 63 mm a 2"</t>
  </si>
  <si>
    <t>PE 25 mm a 3/4"</t>
  </si>
  <si>
    <t xml:space="preserve">PE 32 mm a 1" </t>
  </si>
  <si>
    <t>4" derivacion a 3"</t>
  </si>
  <si>
    <t>2" derivacion a 1 1/2"</t>
  </si>
  <si>
    <t>2" derivacion a 1"</t>
  </si>
  <si>
    <t>2" derivacion a 3/4"</t>
  </si>
  <si>
    <t>2" derivacion a 1/2"</t>
  </si>
  <si>
    <t>1 1/2" derivacion a 1 1/4"</t>
  </si>
  <si>
    <t>1 1/2" derivacion a 1 "</t>
  </si>
  <si>
    <t>1 1/2" derivacion a  3/4"</t>
  </si>
  <si>
    <t>1 1/2" derivacion a  1/2"</t>
  </si>
  <si>
    <t>1 1/4" derivacion a 1"</t>
  </si>
  <si>
    <t>1 1/4" derivacion a 3/4"</t>
  </si>
  <si>
    <t>1" derivacion a  3/4"</t>
  </si>
  <si>
    <t>1" derivacion a  1/2"</t>
  </si>
  <si>
    <t>3/4" derivacion a  1/2"</t>
  </si>
  <si>
    <t>1/2" tamiz de paso 1 mm</t>
  </si>
  <si>
    <t>3/4" tamiz de paso 1 mm</t>
  </si>
  <si>
    <t>1" tamiz de paso 1 mm</t>
  </si>
  <si>
    <t>1 1/4" tamiz de paso 1,2 mm</t>
  </si>
  <si>
    <t>1 1/2" tamiz de paso 1,2 mm</t>
  </si>
  <si>
    <t>2" tamiz de paso 1,2  mm</t>
  </si>
  <si>
    <t>1" - 32 mm</t>
  </si>
  <si>
    <t>1/2" - 20 mm</t>
  </si>
  <si>
    <t>3/4" - 25 mm</t>
  </si>
  <si>
    <t>1 1/4" - 40 mm</t>
  </si>
  <si>
    <t>1 1/2" - 50 mm</t>
  </si>
  <si>
    <t>2 " - 63 mm</t>
  </si>
  <si>
    <t xml:space="preserve">                      Serie Pesada. Cerradura situada en la parte superior de la maneta</t>
  </si>
  <si>
    <t xml:space="preserve">                       epoxi, PN-16: tornillos aislados eléctricamente, cualquier diametro cuerpo con salida a</t>
  </si>
  <si>
    <t xml:space="preserve">                         en epoxi PN-16. Tornillos aislados eléctricamente cualquier diametro con salida a:</t>
  </si>
  <si>
    <t>060 - 080 para Ø50</t>
  </si>
  <si>
    <t>070 - 090 para Ø60</t>
  </si>
  <si>
    <t>090 - 110 para Ø80</t>
  </si>
  <si>
    <t>110 - 130 para Ø100</t>
  </si>
  <si>
    <t>130 - 150 para Ø125</t>
  </si>
  <si>
    <t>160 - 180 para Ø150</t>
  </si>
  <si>
    <t>175 - 195 para Ø150</t>
  </si>
  <si>
    <t>190 - 210 para Ø175</t>
  </si>
  <si>
    <t>220 - 240 para Ø200</t>
  </si>
  <si>
    <t>235 - 255 para Ø200</t>
  </si>
  <si>
    <t>250 - 270 para Ø225</t>
  </si>
  <si>
    <t>270 - 290 para Ø250</t>
  </si>
  <si>
    <t>315 - 355 para Ø300</t>
  </si>
  <si>
    <t>335 - 355 para Ø300</t>
  </si>
  <si>
    <t>DE 100 (108-125)</t>
  </si>
  <si>
    <t>DE 80   (84-109)</t>
  </si>
  <si>
    <t>DE 150 (159-184)</t>
  </si>
  <si>
    <t>DE 200 (211-238)</t>
  </si>
  <si>
    <t>DE 250 (260-288)</t>
  </si>
  <si>
    <t>DE 300 (310-340)</t>
  </si>
  <si>
    <t>050 - salida a 1"</t>
  </si>
  <si>
    <t>110 - salida a 80</t>
  </si>
  <si>
    <t>125 - salida a 100</t>
  </si>
  <si>
    <t>063 - salida a 2"</t>
  </si>
  <si>
    <t>075 - salida a 2"</t>
  </si>
  <si>
    <t>090 - salida a 2"</t>
  </si>
  <si>
    <t>110 - salida a 2"</t>
  </si>
  <si>
    <t>125 - salida a 2"</t>
  </si>
  <si>
    <t>160 - salida a 2"</t>
  </si>
  <si>
    <t>200 - salida a 2"</t>
  </si>
  <si>
    <t>250 - salida a 2"</t>
  </si>
  <si>
    <t>315 - salida a 2"</t>
  </si>
  <si>
    <t>160 - salida a 100</t>
  </si>
  <si>
    <t>200 - salida a 100</t>
  </si>
  <si>
    <t>250 - salida a 100</t>
  </si>
  <si>
    <t>315 - salida a 100</t>
  </si>
  <si>
    <t>400 - salida a 100</t>
  </si>
  <si>
    <t>400 - salida a 150</t>
  </si>
  <si>
    <t xml:space="preserve">                    en fundición dúctil PN-16, con eje de acero inoxidable y cuadradillo tipo europeo</t>
  </si>
  <si>
    <t xml:space="preserve">                      en fundición dúctil PN-16, con eje de acero inoxidable y cuadradillo.</t>
  </si>
  <si>
    <t xml:space="preserve">                    paso recto, eje acero inoxidable, PN-16</t>
  </si>
  <si>
    <t xml:space="preserve">                   progresivo para bajos caudales PN-16</t>
  </si>
  <si>
    <t xml:space="preserve">                    con conjunto de obturación totalmente recubierto en NBR, PN-16 de:</t>
  </si>
  <si>
    <t xml:space="preserve">                      PN-16, de gran capacidad, de limpieza por parte superior.</t>
  </si>
  <si>
    <r>
      <t xml:space="preserve">                     cerradura y denominación Bomberos, pintada en rojo.</t>
    </r>
    <r>
      <rPr>
        <sz val="10"/>
        <rFont val="Arial"/>
        <family val="2"/>
      </rPr>
      <t xml:space="preserve"> </t>
    </r>
    <r>
      <rPr>
        <b/>
        <sz val="10"/>
        <rFont val="Arial"/>
        <family val="2"/>
      </rPr>
      <t>Antiheladas. Mod. BURGOS</t>
    </r>
  </si>
  <si>
    <t xml:space="preserve">                      Para válvulas de mariposa bridas serie 20.</t>
  </si>
  <si>
    <t xml:space="preserve">                      Junta de disco en EPDM. PN-16. Eje Libre. </t>
  </si>
  <si>
    <t xml:space="preserve">                      de par. Indicador mecánico de posición. Volante de maniobra. IP68. Con transmisor electrónico de posición</t>
  </si>
  <si>
    <t xml:space="preserve">                      señal salida 4-20 mA. Para válvulas de mariposa bridas.</t>
  </si>
  <si>
    <t xml:space="preserve">                      Cuerpo y disco de fundición dúctil. Junta del disco en EPDM. Desmultiplicador manual. PN-16</t>
  </si>
  <si>
    <t>DN 50 tolerancia 57-74</t>
  </si>
  <si>
    <t>DN 60 tolerancia 68-85</t>
  </si>
  <si>
    <t>DN 80 tolerancia 84-106</t>
  </si>
  <si>
    <t>DN 100 tolerancia 99-119</t>
  </si>
  <si>
    <t>DN 100 tolerancia 109-133</t>
  </si>
  <si>
    <t>DN 125 tolerancia 132-157</t>
  </si>
  <si>
    <t>DN 150 tolerancia 157-183</t>
  </si>
  <si>
    <t>DN 150 tolerancia 176-201</t>
  </si>
  <si>
    <t>DN 175 tolerancia 193-215</t>
  </si>
  <si>
    <t>DN 200 tolerancia 218-242</t>
  </si>
  <si>
    <t>DN 225 tolerancia 242-268</t>
  </si>
  <si>
    <t>DN 250 tolerancia 266-292</t>
  </si>
  <si>
    <t>DN 250 tolerancia 280-306</t>
  </si>
  <si>
    <t>DN 300 tolerancia 301-327</t>
  </si>
  <si>
    <t>DN 300 tolerancia 324-350</t>
  </si>
  <si>
    <t>DN 300 tolerancia 352-378</t>
  </si>
  <si>
    <t>DN 350 tolerancia 372-396</t>
  </si>
  <si>
    <t>DN 350 tolerancia 384-410</t>
  </si>
  <si>
    <t>DN 400 tolerancia 410-436</t>
  </si>
  <si>
    <t>DN 400 tolerancia 436-462</t>
  </si>
  <si>
    <t xml:space="preserve">                     con tornilleria en acero 8,8 con revestimiento sintético, juntas EPDM  PN-16 :</t>
  </si>
  <si>
    <t xml:space="preserve">                         con tornilleria en acero 8.8  protegida por epoxi o similar, juntas en EPDM, PN-16 :</t>
  </si>
  <si>
    <t>Tolerancia (266-292 / 301-327)</t>
  </si>
  <si>
    <t>Tolerancia (193-215 / 242-268)</t>
  </si>
  <si>
    <t>Tolerancia (242-268 / 266-292)</t>
  </si>
  <si>
    <t>Tolerancia (68-85 / 84-106)</t>
  </si>
  <si>
    <t>Tolerancia (84-106 / 109-133)</t>
  </si>
  <si>
    <t>Tolerancia (132-157 / 157-183)</t>
  </si>
  <si>
    <t>Tolerancia (157-183 / 176-201)</t>
  </si>
  <si>
    <t>Tolerancia (109-133 / 132-157)</t>
  </si>
  <si>
    <t xml:space="preserve">                       homologado para agua potable.  Carcasa AISI 304 L, Cierre AISI 304 L. Ancho: 200 mm. 2 cierres</t>
  </si>
  <si>
    <t xml:space="preserve">                      homologado para agua potable Carcasa AISI 304 L, Cierre AISI 304 L. Ancho: 200 mm. 1 cierre</t>
  </si>
  <si>
    <t xml:space="preserve">                      homoolgado para agua potable Carcasa AISI 304 L, Cierre AISI 304 L. Ancho: 200 mm. 2 cierres (continuacion)</t>
  </si>
  <si>
    <t xml:space="preserve">                        homologado para agua potable Carcasa AISI 304 L, Cierre AISI 304 L. Ancho:200 mm. 2 cierres (Continuacion)</t>
  </si>
  <si>
    <t xml:space="preserve">                      con tornilleria en acero 8,8, juntas EPDM, PN-16 :</t>
  </si>
  <si>
    <t xml:space="preserve">                      junta interior en EPDM</t>
  </si>
  <si>
    <t xml:space="preserve">                       pintado en epoxi, con tornilleria 8.8</t>
  </si>
  <si>
    <t xml:space="preserve">                          revestimiento termoplástico de:</t>
  </si>
  <si>
    <t xml:space="preserve">DN 50         para PE- 63 </t>
  </si>
  <si>
    <t>DN 65         para PE- 75</t>
  </si>
  <si>
    <t>DN 80         para PE- 90</t>
  </si>
  <si>
    <t>DN 300       para PE- 315</t>
  </si>
  <si>
    <t>DN 400       para PE- 400</t>
  </si>
  <si>
    <t>DN 500       para PE- 500</t>
  </si>
  <si>
    <t>DN 600       para PE- 630</t>
  </si>
  <si>
    <t>DN 40         para PE- 50</t>
  </si>
  <si>
    <t>DN 100       para PE- 110 / 125</t>
  </si>
  <si>
    <t>DN 150       para PE- 160 / 180</t>
  </si>
  <si>
    <t>DN 200       para PE- 200 / 225</t>
  </si>
  <si>
    <t>DN 250       para PE- 250 / 280</t>
  </si>
  <si>
    <t>Manguito pvc teja Ø 110</t>
  </si>
  <si>
    <t>Manguito pvc teja Ø 125</t>
  </si>
  <si>
    <t>Manguito pvc teja Ø 160</t>
  </si>
  <si>
    <t>Manguito pvc teja Ø 200</t>
  </si>
  <si>
    <t>Manguito pvc teja Ø 250</t>
  </si>
  <si>
    <t>Manguito pvc teja Ø 315</t>
  </si>
  <si>
    <t>Manguito pvc teja Ø 400</t>
  </si>
  <si>
    <t>Manguito pvc teja Ø 500</t>
  </si>
  <si>
    <t>Codo pvc teja Ø 110 87ª</t>
  </si>
  <si>
    <t>Codo pvc teja Ø 125 87ª</t>
  </si>
  <si>
    <t>Codo pvc teja Ø 160 87ª</t>
  </si>
  <si>
    <t>Codo pvc teja Ø 200 87ª</t>
  </si>
  <si>
    <t>Codo pvc teja Ø 250 87ª</t>
  </si>
  <si>
    <t>Codo pvc teja Ø 315 87ª</t>
  </si>
  <si>
    <t>Codo pvc teja Ø 400 87ª</t>
  </si>
  <si>
    <t>Codo pvc teja Ø 500 87ª</t>
  </si>
  <si>
    <t>Codo pvc teja Ø 110 45º</t>
  </si>
  <si>
    <t>Codo pvc teja Ø 125 45º</t>
  </si>
  <si>
    <t>Codo pvc teja Ø 160 45º</t>
  </si>
  <si>
    <t>Codo pvc teja Ø 200 45º</t>
  </si>
  <si>
    <t>Codo pvc teja Ø 250 45º</t>
  </si>
  <si>
    <t>Codo pvc teja Ø 315 45º</t>
  </si>
  <si>
    <t>Codo pvc teja Ø 400 45º</t>
  </si>
  <si>
    <t>Codo pvc teja Ø 500 45º</t>
  </si>
  <si>
    <t>Codo pvc teja Ø 160 30º</t>
  </si>
  <si>
    <t>Codo pvc teja Ø 200 30º</t>
  </si>
  <si>
    <t>Codo pvc teja Ø 250 30º</t>
  </si>
  <si>
    <t>Codo pvc teja Ø 315 30º</t>
  </si>
  <si>
    <t>Codo pvc teja Ø 400 30º</t>
  </si>
  <si>
    <t>Codo pvc teja Ø 160 15º</t>
  </si>
  <si>
    <t>Codo pvc teja Ø 200 15º</t>
  </si>
  <si>
    <t>Codo pvc teja Ø 250 15º</t>
  </si>
  <si>
    <t>Codo pvc teja Ø 315 15º</t>
  </si>
  <si>
    <t>Codo pvc teja Ø 400 15º</t>
  </si>
  <si>
    <t>Te pvc teja Ø 110 87º</t>
  </si>
  <si>
    <t>Te pvc teja Ø 125 87º</t>
  </si>
  <si>
    <t>Te pvc teja Ø 160 87º</t>
  </si>
  <si>
    <t>Te pvc teja Ø 200 87º</t>
  </si>
  <si>
    <t>Te pvc teja Ø 250 87º</t>
  </si>
  <si>
    <t>Te pvc teja Ø 315 87º</t>
  </si>
  <si>
    <t>Te pvc teja Ø 400 87º</t>
  </si>
  <si>
    <t>Te pvc teja Ø 500 87º</t>
  </si>
  <si>
    <t xml:space="preserve">Te pvc teja Ø 110 </t>
  </si>
  <si>
    <t>Te pvc teja Ø 125</t>
  </si>
  <si>
    <t xml:space="preserve">Te pvc teja Ø 160 </t>
  </si>
  <si>
    <t xml:space="preserve">Te pvc teja Ø 200 </t>
  </si>
  <si>
    <t xml:space="preserve">Te pvc teja Ø 250 </t>
  </si>
  <si>
    <t xml:space="preserve">Te pvc teja Ø 315 </t>
  </si>
  <si>
    <t>Te pvc teja Ø 160-125</t>
  </si>
  <si>
    <t>Te pvc teja Ø 200-110</t>
  </si>
  <si>
    <t xml:space="preserve">Te pvc teja Ø 200-160 </t>
  </si>
  <si>
    <t xml:space="preserve">Te pvc teja Ø 250-200 </t>
  </si>
  <si>
    <t xml:space="preserve">Te pvc teja Ø 315-250 </t>
  </si>
  <si>
    <t xml:space="preserve">Te pvc teja Ø 400-315 </t>
  </si>
  <si>
    <t xml:space="preserve">Te pvc teja Ø 160-125 </t>
  </si>
  <si>
    <t xml:space="preserve">Tapón pvc teja Ø 110 </t>
  </si>
  <si>
    <t>Tapón pvc teja Ø 125</t>
  </si>
  <si>
    <t xml:space="preserve">Tapón pvc teja Ø 160 </t>
  </si>
  <si>
    <t xml:space="preserve">Tapón pvc teja Ø 200 </t>
  </si>
  <si>
    <t xml:space="preserve">Tapón pvc teja Ø 250 </t>
  </si>
  <si>
    <t xml:space="preserve">Tapón pvc teja Ø 315 </t>
  </si>
  <si>
    <t xml:space="preserve">Tapón pvc teja Ø 400 </t>
  </si>
  <si>
    <t xml:space="preserve">Válvula anti retorno Ø 110 </t>
  </si>
  <si>
    <t>Válvula anti retorno Ø 125</t>
  </si>
  <si>
    <t xml:space="preserve">Válvula anti retorno Ø 160 </t>
  </si>
  <si>
    <t xml:space="preserve">Válvula anti retorno Ø 200 </t>
  </si>
  <si>
    <t xml:space="preserve">Válvula anti retorno Ø 250 </t>
  </si>
  <si>
    <t xml:space="preserve">Válvula anti retorno Ø 315 </t>
  </si>
  <si>
    <t xml:space="preserve">Válvula anti retorno Ø 400 </t>
  </si>
  <si>
    <t>Ud. Terminal tapa Ø 315x400 Clase B-125</t>
  </si>
  <si>
    <t>Ud. Terminal tapa Ø 250x350 Clase B-125</t>
  </si>
  <si>
    <t>metro de PE-40 de 20</t>
  </si>
  <si>
    <t>metro de PE-40 de 25</t>
  </si>
  <si>
    <t>metro de PE-40 de 32</t>
  </si>
  <si>
    <t>metro de PE-40 de 40</t>
  </si>
  <si>
    <t>metro de PE-40 de 50</t>
  </si>
  <si>
    <t>metro de PE-40 de 63</t>
  </si>
  <si>
    <t>metro de PE-40 de 75</t>
  </si>
  <si>
    <t>metro de PE-40 de 90</t>
  </si>
  <si>
    <t>metro de PE-100 de 32</t>
  </si>
  <si>
    <t>metro de PE-100 de 40</t>
  </si>
  <si>
    <t>metro de PE-100 de 50</t>
  </si>
  <si>
    <t>metro de PE-100 de 63</t>
  </si>
  <si>
    <t>metro de PE-100 de 75</t>
  </si>
  <si>
    <t>metro de PE-100 de 90</t>
  </si>
  <si>
    <t>metro de PE-100 de110</t>
  </si>
  <si>
    <t>metro de PE-100 de 160</t>
  </si>
  <si>
    <t>metro de PE-100 de 200</t>
  </si>
  <si>
    <t>metro de PE-100 de 250</t>
  </si>
  <si>
    <t>metro de PE-100 de 315</t>
  </si>
  <si>
    <t>metro de PE-100 de 400</t>
  </si>
  <si>
    <t>metro de PE-100 de 450</t>
  </si>
  <si>
    <t>metro de PE-100 de 500</t>
  </si>
  <si>
    <t>metro de PE-100 de 560</t>
  </si>
  <si>
    <t>metro de PE-100 de 630</t>
  </si>
  <si>
    <t>metro de PE-100 de 110</t>
  </si>
  <si>
    <t>metro de Ø 110</t>
  </si>
  <si>
    <t>metro de Ø 125</t>
  </si>
  <si>
    <t>metro de Ø 160</t>
  </si>
  <si>
    <t>metro de Ø 200</t>
  </si>
  <si>
    <t>metro de Ø 250</t>
  </si>
  <si>
    <t>metro de Ø 315</t>
  </si>
  <si>
    <t>metro de Ø 400</t>
  </si>
  <si>
    <t>metro de Ø 500</t>
  </si>
  <si>
    <t>metro de Ø 630</t>
  </si>
  <si>
    <t>metro de Ø 710</t>
  </si>
  <si>
    <t>metro de Ø 800</t>
  </si>
  <si>
    <t>Ud.Pozo sin base con pates Ø 1000 / 1500</t>
  </si>
  <si>
    <t>Ud.Pozo sin base con pates Ø 1000 / 2000</t>
  </si>
  <si>
    <t>Ud.Pozo sin base con pates Ø 1000 / 2500</t>
  </si>
  <si>
    <t>Ud.Pozo sin base con pates Ø 1000 / 3000</t>
  </si>
  <si>
    <t>Ud.Pozo sin base con pates Ø 1000 / 3500</t>
  </si>
  <si>
    <t>Ud.Pozo sin base con pates Ø 1000 / 4000</t>
  </si>
  <si>
    <t>Ud.Pozo sin base con pates Ø 1000 / 4500</t>
  </si>
  <si>
    <t>Ud.Pozo sin base con pates Ø 1000 / 5000</t>
  </si>
  <si>
    <t>Ud.Pozo sin base con pates Ø 1000 / 5500</t>
  </si>
  <si>
    <t>Ud.Pozo sin base con pates Ø 1000 / 6000</t>
  </si>
  <si>
    <t>Ud Clip elastomérico Ø 1000 / 160</t>
  </si>
  <si>
    <t>Ud Clip elastomérico Ø 1000 / 200</t>
  </si>
  <si>
    <t>Ud Clip elastomérico Ø 1000 / 250</t>
  </si>
  <si>
    <t>Ud Clip elastomérico Ø 1000 / 315</t>
  </si>
  <si>
    <t>Ud Clip elastomérico Ø 1000 / 400</t>
  </si>
  <si>
    <t>Ud Clip elastomérico Ø 1000 / 500</t>
  </si>
  <si>
    <t xml:space="preserve">m.l. Tubería PRFV DN-800 PN-1 SN-5000 </t>
  </si>
  <si>
    <t xml:space="preserve">m.l. Tubería PRFV DN-900 PN-1 SN-5000 </t>
  </si>
  <si>
    <t xml:space="preserve">m.l. Tubería PRFV DN-1000 PN-1 SN-5000 </t>
  </si>
  <si>
    <t xml:space="preserve">m.l. Tubería PRFV DN-1100 PN-1 SN-5000 </t>
  </si>
  <si>
    <t xml:space="preserve">m.l. Tubería PRFV DN-1200 PN-1 SN-5000 </t>
  </si>
  <si>
    <t xml:space="preserve">m.l. Tubería PRFV DN-1300 PN-1 SN-5000 </t>
  </si>
  <si>
    <t xml:space="preserve">m.l. Tubería PRFV DN-1400 PN-1 SN-5000 </t>
  </si>
  <si>
    <t xml:space="preserve">m.l. Tubería PRFV DN-1500 PN-1 SN-5000 </t>
  </si>
  <si>
    <t xml:space="preserve">m.l. Tubería PRFV DN-1600 PN-1 SN-5000 </t>
  </si>
  <si>
    <t xml:space="preserve">m.l. Tubería PRFV DN-1700 PN-1 SN-5000 </t>
  </si>
  <si>
    <t xml:space="preserve">m.l. Tubería PRFV DN-1800 PN-1 SN-5000 </t>
  </si>
  <si>
    <t xml:space="preserve">m.l. Tubería PRFV DN-1900 PN-1 SN-5000 </t>
  </si>
  <si>
    <t xml:space="preserve">m.l. Tubería PRFV DN-2000 PN-1 SN-5000 </t>
  </si>
  <si>
    <t xml:space="preserve">m.l. Tubería PRFV DN-2100 PN-1 SN-5000 </t>
  </si>
  <si>
    <t xml:space="preserve">m.l. Tubería PRFV DN-2200 PN-1 SN-5000 </t>
  </si>
  <si>
    <t xml:space="preserve">m.l. Tubería PRFV DN-2300 PN-1 SN-5000 </t>
  </si>
  <si>
    <t xml:space="preserve">m.l. Tubería PRFV DN-2400 PN-1 SN-5000 </t>
  </si>
  <si>
    <t>Modelo REJILLA TIPO BURGOS rejilla fundición dúctil, carga de rotura superior a 250 kN, rejilla abatible y sistema antivandálico con inscripción  AYTO. BURGOS                      ,</t>
  </si>
  <si>
    <t>Marco aparente de fundición GE 500-7 según ISO 1083/EN 1563, para pozos con apertura libre 600 Ø Colocación en los dispositivos redondos de diámetro 600, para la facilitación de los remates del pavimento.                                                                                             ,</t>
  </si>
  <si>
    <t>TAPA Y MARCO ACERO GALVANIZADO  1300x1000  C-250</t>
  </si>
  <si>
    <t>TAPA Y MARCO ACERO GALVANIZADO  1500x900  C-250</t>
  </si>
  <si>
    <t>TAPA Y MARCO DE FUNDICION RELLENABLE 350x350 C-250 (410x410x100 C-250)</t>
  </si>
  <si>
    <t>TAPA Y MARCO DE FUNDICION RELLENABLE 500X500 C-250 (570x570x100 C-250)</t>
  </si>
  <si>
    <t>TAPA Y MARCO DE FUNDICION RELLENABLE 650X650 C-250 (740x740x100 C-250)</t>
  </si>
  <si>
    <t>Dispositivo cuadrado de fundición para pavimento u hormigón 410X410 Soporte elástico de policloropreno pegado al marco, anti-ruido y anti-desplazamiento. Tapa 350x350 con dos orificios de apertura para manipulación. Altura de relleno de 75 mm Clase de carga C250.</t>
  </si>
  <si>
    <t>Dispositivo cuadrado de fundición para pavimento u hormigón 740X740 Soporte elástico de policloropreno pegado al marco, anti-ruido y anti-desplazamiento. Tapa 650x650 con dos orificios de apertura para manipulación. Altura de relleno de 75 mm Clase de carga C250.</t>
  </si>
  <si>
    <t>Dispositivo cuadrado de fundición para pavimento u hormigón 570X570 Soporte elástico de policloropreno pegado al marco, anti-ruido y anti-desplazamiento. Tapa 500x500 con dos orificios de apertura para manipulación. Altura de relleno de 75 mm Clase de carga C250.</t>
  </si>
  <si>
    <t>Arqueta de granito modelo Cartuja con dos orificios en el fondo diametros de 50 y 110 para entrada de tuberías y rebaje para inserción de tapas. Granito Gris Quintana abujardado</t>
  </si>
  <si>
    <t>MARCO Y TAPA CIRCULAR DE FUNDICION DUCTIL 600 Ø CLASE D400</t>
  </si>
  <si>
    <t>MARCO Y TAPA CIRCULAR DE FUNDICION DUCTIL 600 Ø CLASE D400 TRAFICO INTENSO</t>
  </si>
  <si>
    <t>MARCO Y TAPA CIRCULAR DE FUNDICION DUCTIL 700 Ø CLASE D400</t>
  </si>
  <si>
    <t>MARCO Y TAPA CIRCULAR DE FUNDICION DUCTIL 800 Ø CLASE D400</t>
  </si>
  <si>
    <t>Marco y tapa de fundición de grafito esferoidal según norma ISO1083 y EN 1563 conforme a la clase D400 de la norma EN 124. Certificación del producto AENOR Tapa articulada Redonda con bloqueo antirretorno a 90º, equipada con junta de policloropreno anti-ruido y anti-desplazamiento.Equipada con orificios para anclar al suelo.  (peso 87 kg) Anagrama AGUAS DE BURGOS con inscripciones Aguas, Saneamiento y Pluviales.</t>
  </si>
  <si>
    <t>REJILLA TRAGADERO DE FUNDICION DUCTIL 800X680X160  C-250</t>
  </si>
  <si>
    <t xml:space="preserve">Rejilla-tragadero de fundición de grafito esferoidal según ISO1083 y EN 1563 conforme a la clase C250 de la norma EN 124. Certificación del producto NF/AENOR Conjunto tragadero con tapa y rejilla articulada a 100º T. 500 Extraíble en posición vertical y bloqueo de seguridad a 90º. Auto-bloqueo de la rejilla y del buzón mediante dedo elástico. Barrote de selección en el tragadero para evitar que entren objetos voluminosos. Barrotes con sentido tri-dimensional para facilitar la absorción del agua. Para instalacion en bordillos hormigon        ,                   </t>
  </si>
  <si>
    <t>REJILLA FUNDICION DUCTIL DE 500x275 CLASE C250  (570x370x80 C-250)</t>
  </si>
  <si>
    <t xml:space="preserve">Rejilla articulada de fundición GE 500-7 según ISO 1083/EN 1563, en Clase C250 según norma EN-124:2015, con certificación AENOR, apertura libre 429x220 mm, dimensión exterior 568x372 mm, altura 80mm. Peso del conjunto 36,9 kg. Rejilla de 499x274 mm, articulada reversible anti-robo con barrotes a 45º, distancia entre barrotes inferior a 25 mm, superficie antideslizante y apertura a 110º, extraíble una vez eliminado el sellado al nivel de la articulación. Superficie tragante 346 cm². Revestimiento de pintura hidrosoluble negra, no tóxica, no inflamable y no contaminante.                                                                       ,               </t>
  </si>
  <si>
    <t>REJILLA FUNDICION DUCTIL DE 586x357 CLASE C250  (725x400x80 C-250)</t>
  </si>
  <si>
    <t>Rejilla articulada cautiva de fundición GE 500-7 según ISO 1083/EN 1563, en Clase C250 kN según norma EN-124:2015, con certificación AENOR, apertura libre 550x300 mm, dimensión exterior 725x400 mm, altura 80mm. Peso del conjunto 39,5 kg . Rejilla articulada anti-robo de 586x357 mm, extraíble una vez eliminado el sellado al nivel de la articulación, barrotes rectos, distancia entre barrotes inferior a 30 mm, superficie antideslizante y apertura a 100o. Superficie tragante 1100 cm². Marco monobloque moldeado diseñado para ser instalado pegado a acera. Revestimiento de pintura hidrosoluble negra, no tóxica, no inflamable y no contaminante                                                           ,</t>
  </si>
  <si>
    <t xml:space="preserve">TAPA Y MARCO 400X400 CLASE C250  </t>
  </si>
  <si>
    <t>Marco y tapa cuadrada defundición GE 500-7 según ISO 1083/EN 1563, en Clase C250 según norma EN-124:2015, con certificación AENOR, apertura libre 300x300 mm, dimensión exterior 400X400 mm, altura 50mm. Tapa de 346x346 mm con relieve antideslizante, equipada con un orificio de llave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 Anagrama AGUAS DE BURGOS con inscripción Aguas en relieve y antideslizante                                         ,</t>
  </si>
  <si>
    <t>Marco y tapa cuadrada de fundición GE 500-7 según ISO 1083/EN 1563, en Clase C250 según norma EN-124:2015, con certificación AENOR, apertura libre 500x500 mm, dimensión exterior 600X600 mm, altura 50mm. Peso del conjunto 38,91 kg (peso tapa 28 kg). Tapa de 546x546 mm y 80 mm de altura con relieve antideslizante, equipada con 2 orificios de llave simétricamente opuestos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 Anagrama AGUAS DE BURGOS con inscripción Aguas en relieve y antideslizante                .</t>
  </si>
  <si>
    <t>Marco y tapa cuadrada de fundición GE 500-7 según ISO 1083/EN 1563, en Clase C250 según norma EN-124:2015, con certificación AENOR, apertura libre 400x400 mm, dimensión exterior 500X500 mm, altura 50mm. Peso del conjunto 27 kg). Tapa de 446x446 mm y 70 mm de altura, con relieve antideslizante, equipada con un orificio de llave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contaminante.Anagrama AGUAS DE BURGOS con inscripción Aguas en relieve y antideslizante.                                              .</t>
  </si>
  <si>
    <t>Marco y tapa cuadrada de fundición GE 500-7 según ISO 1083/EN 1563, en Clase C250 según norma EN-124:2015, con certificación AENOR, apertura libre 600x600 mm, dimensión exterior 700X700 mm, altura 50mm. Peso del conjunto 51,81 kg. Tapa de 646x646 mm y 75 mm de altura con relieve antideslizante, equipada con 2 orificios de llave simétricamente opuestos para manipularla con la ayuda de un pico, gancho. Marco cuadrado monobloque moldeado, provisto de 4 patines de goma clipados permitiendo estabilidad y ausencia de ruido, con garganta hidráulica &gt;6mm, resistente a las subidas de olores. La geometría exterior del marco permite todos los acabados: baldosas, adoquines etc. Posibilidad de marcado en relieve de servicios específicos. Revestimiento de pintura hidrosoluble negra, no tóxica, no inflamable y no contaminante.Anagrama AGUAS DE BURGOS con inscripción Aguas en relieve y antideslizante                                         .</t>
  </si>
  <si>
    <t>Tapa y marco en fundición GE 500-7 según ISO 1083/EN 1563, en Clase C250 según norma EN-124:2015, con certificación AFNOR, dimensión 744X500 mm, altura 26mm. Peso 39,5 kg . Tapa con dos orificios de llave para su manipulación.  Anagrama AGUAS DE BURGOS en relieve antideslizante.                                                                                            ,</t>
  </si>
  <si>
    <t>SACO CEMENTO RAPIDO.</t>
  </si>
  <si>
    <t>Cemento puzolánico tipo CEM IV con adición de ceniza volante de resistencia media 32,5 con resistencia inicial normal.Formato 35 kg.</t>
  </si>
  <si>
    <t>SACO CEMENTO.</t>
  </si>
  <si>
    <t xml:space="preserve">MORTERO REPARACION CON PASIVANTE. </t>
  </si>
  <si>
    <t xml:space="preserve">MORTERO SECO. </t>
  </si>
  <si>
    <t>MORTERO SECO RÁPIDO.</t>
  </si>
  <si>
    <t>MORTERO DE MUY ALTAS PRESTACIONES PARA RELLENO DE HASTA 250 mm.</t>
  </si>
  <si>
    <t xml:space="preserve">MORTERO IMPERMEABLE FLEXIBLE. </t>
  </si>
  <si>
    <t>MORTERO DE APOYO Y FIJACIÓN DE SECADO RÁPIDO.</t>
  </si>
  <si>
    <t>HORMIGON SECO.</t>
  </si>
  <si>
    <t>ASFALTO EN FRIO.</t>
  </si>
  <si>
    <t>LADRILLO MACIZO 10.</t>
  </si>
  <si>
    <t>Membrana cementosa impermeable flexible monocomponente.Excelente adherencia, transpirable, alta resistencia a la difusión del dióxido de carbono y apto para contacto con agua potable.Formato 15 kg.</t>
  </si>
  <si>
    <t xml:space="preserve">Mortero cementoso, de un componente, predosificado para trabajos de fijación y apoyo para trabajos de mantenimiento de calles, buena adherencia en hormigón y asfalto. Formato 25 kg.                                                       .                                 </t>
  </si>
  <si>
    <t>Mortero para albañilería a base de cemento, cal hidratada, áridos y aditivos químicos para una gran plasticidad, adherencia, trabajabilidad y excelentes resistencias mecánicas.Formato 25 kg.                                                     .</t>
  </si>
  <si>
    <t>Ligante hidráulico natural sin aditivos de fraguado rápido y regulable de alta resistencia inicial e impermeable. Formato 25 kg.                            .</t>
  </si>
  <si>
    <t>Rejilla-tragadero de fundición de grafito esferoidal según ISO1083 y EN 1563 conforme a la clase C250 de la norma EN 124. Certificación del producto NF/AENOR Conjunto tragadero con tapa y rejilla articulada a 100º T. PLUS Tapa y rejilla con bloqueo de seguridad y extraíbles a 90º. Auto-bloqueo de la rejilla y de la tapa mediante dedo elástico. Barrote de lección en el tragadero para evitar que entren objetos voluminosos. Barrotes con sentido tri-direccional para facilitar la absorción del agua. Para instalacion en bordillos de granito.                       .</t>
  </si>
  <si>
    <t>Mortero de expansión controlada, autonivelante, sin retracción y de muy altas resistencias para relleno y anclajes.Impermeable al agua, aceites, grasas. Espesores hasta 25 cm. Formato 25 kg.                       .</t>
  </si>
  <si>
    <t>Mortero seco especial a base de conglomerantes hidráulicos, áridos de gran pureza, granulometría seleccionada y aditivos químicos.Buena plasticidad, adherencia, altas resistencias mecánicas y fraguado rápido. Formato 25 kg.                                                            ,</t>
  </si>
  <si>
    <t xml:space="preserve">Aglomerado asfáltico de aplicación en frio a base de emulsiones bituminosas y áridos especiales.Estable, gran elasticidad y buena adherencia.Embase 25 kg,                                                                        .     </t>
  </si>
  <si>
    <t>Ladrillo de arcilla cocida para la fábrica de albañilería protegida. Medidas 238x98x112.                                          .</t>
  </si>
  <si>
    <t>Hormigón seco 25 N/mm2 a base de cemento, áridos y aditivos químicos.Granulometría máxima del árido 8 mm.</t>
  </si>
  <si>
    <t>TAPA Y MARCO DE FUNDICION 750X500 CLASE C250</t>
  </si>
  <si>
    <t>L2.1.- Enlace de laton (o Polipropileno a eleccion de AB segun pedido) rosca macho para:</t>
  </si>
  <si>
    <t>L2.3,- Enlace de laton (o Polipropileno a eleccion de AB segun pedido) rosca hembra para:</t>
  </si>
  <si>
    <t>L2.4.- Enlace de laton (o Polipropileno a eleccion de AB segun pedido) rosca hembra reducido para:</t>
  </si>
  <si>
    <t>L2.5.- Manguito de laton (o Polipropileno a eleccion de AB segun pedido) union para PE de:</t>
  </si>
  <si>
    <t>L2.6.- Manguito de laton (o Polipropileno a eleccion de AB segun pedido) reducido para PE de:</t>
  </si>
  <si>
    <t>L2.7.- Codo de laton (o Polipropileno a eleccion de AB segun pedido) a PE 90º de:</t>
  </si>
  <si>
    <t>L2.8.- Te de laton (o Polipropileno a eleccion de AB segun pedido) para PE con derivacion a Rosca Hembra</t>
  </si>
  <si>
    <t>L2.9.- Te de laton (o Polipropileno a eleccion de AB segun pedido) para PE con 3 bocas iguales:</t>
  </si>
  <si>
    <t>L2.10.- Enlace de laton (o Polipropileno a eleccion de AB segun pedido) para PE rosca macho 45º de:</t>
  </si>
  <si>
    <t>L2.11.- Enlace de laton (o Polipropileno a eleccion de AB segun pedido) para PE rosca hembra 90º de:</t>
  </si>
  <si>
    <t>L2.11.- Enlace de laton (o Polipropileno a eleccion de AB segun pedido) para PE rosca macho 90º de:</t>
  </si>
  <si>
    <t>L2.12.- Manguito de reparación (pasante) en laton (o Polipropileno a eleccion segun pedido) para PE de:</t>
  </si>
  <si>
    <t>L2.13.- Enlace de laton (o Polipropileno a eleccion de AB segun pedido) para PE con rosca macho largo de:</t>
  </si>
  <si>
    <t>L2.14.- Tuerca de laton serie pesada reducida de:</t>
  </si>
  <si>
    <t>L2.15.- Machón de laton serie pesada estampado y picado de:</t>
  </si>
  <si>
    <t>L2.16.- Machón reducido serie pesada de laton estampado y picado de:</t>
  </si>
  <si>
    <t>L2.17.- Te rosca hembra serie pesada de laton (o Polipropileno a eleccion de AB segun pedido) de:</t>
  </si>
  <si>
    <t>L2.18.- Cruz 4 bocas rosca hembra serie pesada de laton (o Polipropileno a eleccion de AB segun pedido) de:</t>
  </si>
  <si>
    <t>L2.19.- Te rosca hembra reducida serie pesada de laton (o Polipropileno a eleccion de AB segun pedido) de:</t>
  </si>
  <si>
    <t>L2.20.- Codo 90º roscas hembra serie pesada de laton (o Polipropileno a eleccion de AB segun pedido) de:</t>
  </si>
  <si>
    <t>L2.21.- Codo 90º rosca macho hembra serie pesada de laton (o Polipropileno a eleccion de AB segun pedido) de:</t>
  </si>
  <si>
    <t>L2.22.- Curva macho hembra serie pesada de laton de:</t>
  </si>
  <si>
    <t>L2.23.- Curva roscas hembra serie pesada de laton de:</t>
  </si>
  <si>
    <t>L2.24.- Manguito rosca hembra interior serie pesada de laton (o Polipropileno a eleccion de AB segun pedido) de:</t>
  </si>
  <si>
    <t>L2.25.- Racor Marsella Macho - Hembra serie pesada de laton (o Polipropileno a eleccion de AB segun pedido) de:</t>
  </si>
  <si>
    <t>L2.26.- Racor Marsella reducido Macho Hembra serie pesada de laton (o Polipropileno a eleccion de AB segun pedido) de:</t>
  </si>
  <si>
    <t>L2.27.- Tapón rosca macho serie pesada de laton de:</t>
  </si>
  <si>
    <t>L2.28.- Tapón precintable rosca macho serie pesada de laton de:</t>
  </si>
  <si>
    <t>L2.29.- Válvula de retención de muelle con roscas hembra de laton, PN-16, de diametro:</t>
  </si>
  <si>
    <t>L2.30.- Filtro de laton roscado elemento tamiz acero inoxidable inclinado de diametro:</t>
  </si>
  <si>
    <t>L2.31.- Válvula de bola de acero inoxidable paso recto, roscas hembra, con palanca de acero inoxidable de:</t>
  </si>
  <si>
    <t>L2.32.- Válvula de bola de bronce (o Polipropileno a eleccion de AB) paso recto, roscas hembra, con cuadradillo:</t>
  </si>
  <si>
    <t>L2.33.- Válvula de bola de bronce (o Polipropileno a eleccion de AB) paso recto, roscas hembra con mando mariposa:</t>
  </si>
  <si>
    <t xml:space="preserve">L2.34.- Válvula de bola en bronce (o Polipropileno a eleccion de AB) paso recto, rosca Hembra y enlace a tubo PE, con cuadradillo </t>
  </si>
  <si>
    <t>L2.35.- Válvula de bola de bronce (o Polipropileno a eleccion de AB ) paso recto, dos enlaces a PE, con cuadradillo:</t>
  </si>
  <si>
    <t>L2.36.- Válvula de bola de paso total con cerradura y con llave y bombin especial Aguas de  Burgos, de laton OT-CW617N,</t>
  </si>
  <si>
    <t>L2.37.- Válvula de bola con retención, con dos tomas laterales precintables y un tapón de descarga, de laton OT-CW617N de:</t>
  </si>
  <si>
    <t>L2.38.- Cabezal de toma en carga salida BRIDA y junta de cierre, fundición dúctil pintada con</t>
  </si>
  <si>
    <t>L2.39.- Cabezal de toma roscada hembra con anillo de laton CW617N, junta de cierre y cuerpo fundición dúctil pintada</t>
  </si>
  <si>
    <t>L2.40.- Banda acero inoxidable sin soldadura recubierta de caucho NBR para cabezales anteriores de tamaño:</t>
  </si>
  <si>
    <t>L2.41.- Collarín abrazadera de fundicion ductil para reparaciones de roturas, multidiámetro.</t>
  </si>
  <si>
    <t>L2.42.- Collarín para polietileno o PVC, de salida toma roscada de fundición dúctil pintado en epoxi,</t>
  </si>
  <si>
    <t>L2.43.- Collarín para polietileno o PVC-O de 2 con salida brida, de fundicion dúctil pintado en epoxi de:</t>
  </si>
  <si>
    <t>L2.44.- Tuerca laton estampado Roscas Hembra - Hembra  3 piezas junta cónica de:</t>
  </si>
  <si>
    <t>L2.45.- Tuerca laton estampado roscas Macho - Hembra  3 piezas junta cónica de:</t>
  </si>
  <si>
    <t>L2.46.- Carrete de desmontaje bridas acero al carbono S235JR y virolas en acero inoxidable  doble brida junta tórica, PN-16</t>
  </si>
  <si>
    <t>L2.2.- Enlace de laton (o Polipropileno a eleccion de AB segun pedido) rosca macho reducido para:</t>
  </si>
  <si>
    <t>Brida diametro    150 mm salida en rosca 4" o inferior</t>
  </si>
  <si>
    <t>Brida diametro    100 mm salida en rosca 4" o inferior</t>
  </si>
  <si>
    <t>Brida diametro    125 mm salida en rosca 4" o inferior</t>
  </si>
  <si>
    <t>metro de PE corrugada de 50 resist aplastamiento L</t>
  </si>
  <si>
    <t>metro de PE corrugada de 63 resist aplastamiento L</t>
  </si>
  <si>
    <t>metro de PE corrugada de 90 resist aplastamiento L</t>
  </si>
  <si>
    <t>metro de PE corrugada de 110 resist aplastamiento L</t>
  </si>
  <si>
    <t>metro de PE corrugada de 75 resist aplastamiento L</t>
  </si>
  <si>
    <t xml:space="preserve">L2.47.- Pulsador temporizado cromado recto para agua fria. </t>
  </si>
  <si>
    <t>Pulsador temporizado Ø 28 mm tipo presto ref 1028 o similar y compatible</t>
  </si>
  <si>
    <t>TAPA Y MARCO REGISTRO ALUMINIO 40 X40 ESTANCO</t>
  </si>
  <si>
    <t>Tapa y marco de aluminio para registro estanco de 40x40, mecanizable.                .</t>
  </si>
  <si>
    <t>LOTE NÚM. 1 - TUBERÍA DE FUNDICIÓN DÚCTIL, PVC-O Y PIEZAS ESPECIALES</t>
  </si>
  <si>
    <t>Mortero mineral a base de ligante con reacción cristalina para la pasivación , reparación, alisado y protección monolítica de estructuras de hormigón degradado. Tixotrópico. Formato 25 kg.                                    .</t>
  </si>
  <si>
    <t>Unidades</t>
  </si>
  <si>
    <t>UD</t>
  </si>
  <si>
    <t xml:space="preserve"> mL</t>
  </si>
  <si>
    <t>LOTE NÚM. 6 - MATERIALES DE CONSTRUCCION</t>
  </si>
  <si>
    <t>LOTE NÚM. 5 - MARCOS Y TAPAS DE FUNDICION Y ACERO GALVANIZADO</t>
  </si>
  <si>
    <t>Manguito Enchufe-Enchufe + juntas             125 mm</t>
  </si>
  <si>
    <t>Tornillo M20x60</t>
  </si>
  <si>
    <t>Tornillo M20x70</t>
  </si>
  <si>
    <t>Tornillo M20x80</t>
  </si>
  <si>
    <t>Tornillo M20x90</t>
  </si>
  <si>
    <t>Tornillo M20x100</t>
  </si>
  <si>
    <t>Tornillo M20x110</t>
  </si>
  <si>
    <t>Tornillo M20x120</t>
  </si>
  <si>
    <t>Tornillo M20x130</t>
  </si>
  <si>
    <t>Tornillo M20x140</t>
  </si>
  <si>
    <t>Tornillo M20x150</t>
  </si>
  <si>
    <t>Tornillo M24x80</t>
  </si>
  <si>
    <t>Tornillo M24x90</t>
  </si>
  <si>
    <t>Tornillo M24x100</t>
  </si>
  <si>
    <t>Tornillo M24x110</t>
  </si>
  <si>
    <t>Tornillo M24x120</t>
  </si>
  <si>
    <t>Tornillo M24x130</t>
  </si>
  <si>
    <t>Tornillo M24x140</t>
  </si>
  <si>
    <t>Tornillo M24x150</t>
  </si>
  <si>
    <t>Tornillo M27x110</t>
  </si>
  <si>
    <t>Tornillo M27x130</t>
  </si>
  <si>
    <t>Tornillo M27x140</t>
  </si>
  <si>
    <t>Tornillo M27x150</t>
  </si>
  <si>
    <t>Tornillo M30x80</t>
  </si>
  <si>
    <t>Tornillo M30x90</t>
  </si>
  <si>
    <t>Tornillo M30x100</t>
  </si>
  <si>
    <t>Tornillo M30x110</t>
  </si>
  <si>
    <t>Tornillo M30x120</t>
  </si>
  <si>
    <t>Tornillo M30x130</t>
  </si>
  <si>
    <t>Tornillo M30x140</t>
  </si>
  <si>
    <t>Tornillo M30x150</t>
  </si>
  <si>
    <t>Tornillo M30x160</t>
  </si>
  <si>
    <t>Tornillo M33x110</t>
  </si>
  <si>
    <t>Tornillo M33x130</t>
  </si>
  <si>
    <t>Tornillo M33x140</t>
  </si>
  <si>
    <t>Tornillo M33x150</t>
  </si>
  <si>
    <t>Tornillo M33x200</t>
  </si>
  <si>
    <t>Tornillo M33x220</t>
  </si>
  <si>
    <t>Tornillo M36x80</t>
  </si>
  <si>
    <t>Tornillo M36x90</t>
  </si>
  <si>
    <t>Tornillo M36x100</t>
  </si>
  <si>
    <t>Tornillo M36x110</t>
  </si>
  <si>
    <t>Tornillo M36x120</t>
  </si>
  <si>
    <t>Tornillo M36x130</t>
  </si>
  <si>
    <t>Tornillo M36x140</t>
  </si>
  <si>
    <t>Tornillo M36x150</t>
  </si>
  <si>
    <t>Tornillo M39x110</t>
  </si>
  <si>
    <t>Tornillo M39x130</t>
  </si>
  <si>
    <t>Tornillo M39x140</t>
  </si>
  <si>
    <t>Tornillo M39x150</t>
  </si>
  <si>
    <t xml:space="preserve">LOTE NÚM. 3 - TUBERÍA DE SANEAMIENTO Y ACCESORIOS DE PVC NO PLASTIFICADO, NO ESTRUCTURADO  COLOR TEJA CON JUNTA ELÁSTICA </t>
  </si>
  <si>
    <t>LOTE NÚM. 4 - TUBERÍA Y ACCESORIOS DE PRFV</t>
  </si>
  <si>
    <t>LOTE NÚM. 2 - MATERIAL PARA REPARACIONES, ACOMETIDAS Y BATERÍAS DE CONTADORES; VALVULERÍA Y PIEZAS ESPECIALES; Tuberia y accesorios polietileno PE40 PE100</t>
  </si>
  <si>
    <t>L3.1.- Tubería PVC no plastificado liso no estructurado Saneamiento UNE 1452 PN-6 SN-4</t>
  </si>
  <si>
    <t>L3.2.- Manguitos hembra-hembra  con junta elástica</t>
  </si>
  <si>
    <t>L3.3.- Codos a 87º macho-hembra con junta elástica</t>
  </si>
  <si>
    <t>L3.4.- Codos a 45º macho-hembra con junta elástica</t>
  </si>
  <si>
    <t>L3.5.- Codos a 30º macho-hembra con junta elástica:</t>
  </si>
  <si>
    <t>L3.6.- Codos a 15º macho-hembra con junta elástica</t>
  </si>
  <si>
    <t>L3.7.- Te macho-hembra a 87º macho-hembra con junta elástica</t>
  </si>
  <si>
    <t>L3.8.- Te macho-hembra a 45º macho-hembra con junta elástica</t>
  </si>
  <si>
    <t>L3.9.- Te a 87º REDUCIDA macho-hembra con junta elástica</t>
  </si>
  <si>
    <t>L3.10.- Te a 45º REDUCIDA macho-hembra con junta elástica</t>
  </si>
  <si>
    <t>L3.11.- Reducciones excéntricas macho-hembra con junta</t>
  </si>
  <si>
    <t>L3.12.- Tapón macho de registro</t>
  </si>
  <si>
    <t>L3.13.- Válvula anti rertorno Teja macho-hembra, registrable</t>
  </si>
  <si>
    <t>L3.14.- Injertos JUNTA MECÁNICA</t>
  </si>
  <si>
    <t xml:space="preserve">L3.15.- Pozo de PVC corruegado doble pared SN8, con pates instaldos  y cono reductor a 600mm en PE AD. (Sin base) </t>
  </si>
  <si>
    <t>L3.16.- Arquetas y colectores de inspección</t>
  </si>
  <si>
    <t>m.l.Tubería PRFV DN 1400mm. SN-10.000 N/m² PN-16</t>
  </si>
  <si>
    <t>m.l.Tubería PRFV DN 1000 SN-10.000 N/m² PN-16</t>
  </si>
  <si>
    <t xml:space="preserve">m.l.Tubería PRFV DN 700 PN-1. SN-10.000 </t>
  </si>
  <si>
    <t xml:space="preserve">m.l.Tubería PRFV DN 800 PN-1 SN-10.000 </t>
  </si>
  <si>
    <t xml:space="preserve">m.l.Tubería PRFV DN 900 PN-1 SN-10.000 </t>
  </si>
  <si>
    <t>m.l.Tuberia PRFV DN1200 SN-10.000 N/m² PN-16</t>
  </si>
  <si>
    <t xml:space="preserve">m.l. Tubería PRFV DN-700 PN-1 SN-5000 </t>
  </si>
  <si>
    <t xml:space="preserve">L2.48.- Válvula cierre elástico, paso recto, roscas hembra, pintada en epoxi, </t>
  </si>
  <si>
    <t xml:space="preserve">L2.49.- Válvula cierre elástico, paso recto, con bridas serie 14 (F4), pintada en epoxi, </t>
  </si>
  <si>
    <t>L2.50.- Volante para valvulas de compuerta de acero estampado:</t>
  </si>
  <si>
    <t xml:space="preserve">L2.51.- Conjunto de válvulas para garantizar suministro, cierre elástico, pintada en epoxi, </t>
  </si>
  <si>
    <t>L2.53.- Válvula reductora estabilizadora y mantenedora de presión aguas abajo, piloto reductor incl,  equipada con asiento</t>
  </si>
  <si>
    <t>L2.54.- Válvula de retención a clapeta sin eje de giro, asiento inclinado, con bridas, pintada en epoxi,</t>
  </si>
  <si>
    <t>L2.55.- Filtro de paso recto pintado en epoxi, con tamiz en acero inoxidable paso 1 mm o 2 mm a eleccion de AB,</t>
  </si>
  <si>
    <t>L2.56.- Hidrante enterrado con 2 salidas a 70-45 mm. con racores y tapones, tapa con</t>
  </si>
  <si>
    <t xml:space="preserve">L2.57.- Válvula de mariposa bridas serie 20. Cuerpo en fundición dúctil. Eje centrado y disco de acero en inoxidable. </t>
  </si>
  <si>
    <t>L2.58.- Desmultiplicador de accionamiento manual por volante. Fundición gris. IP68</t>
  </si>
  <si>
    <t xml:space="preserve">L2.59.- Actuador eléctrico, servicio de regulación,Trifásico, con 2 finales de carrera y 2 limitadores </t>
  </si>
  <si>
    <t>RACOR BARCELONA MANGUERA ALUMINIO 45 mm.</t>
  </si>
  <si>
    <t>RACOR BARCELONA HEMBRA ALUMINIO 25mm 1"</t>
  </si>
  <si>
    <t>RACOR BARCELONA HEMBRA ALUMINIO 45mm 1.1/2"</t>
  </si>
  <si>
    <t>RACOR BARCELONA MACHO ALUMINIO 25 mm 1"</t>
  </si>
  <si>
    <t>RACOR BARCELONA MACHO ALUMINIO 45 mm 1.1/2"</t>
  </si>
  <si>
    <t>Precio Unitario base de licitación</t>
  </si>
  <si>
    <t>Precio unitario ofertado</t>
  </si>
  <si>
    <t>VENTOSA TRIFUNCIONAL EMBRIDADA BERMAD C70 DN-200 PN-16 TIPO SETA</t>
  </si>
  <si>
    <t>VENTOSA TRIFUNCIONAL EMBRIDADA BERMAD C70 DN-100 PN-16 TIPO SETA</t>
  </si>
  <si>
    <t>ABRAZADERA ARPOL REP 2 352-364 L=200 MM PN-14</t>
  </si>
  <si>
    <t>OTROS</t>
  </si>
  <si>
    <t>MANGUITO TPC DE 110</t>
  </si>
  <si>
    <t>MANGUITO TPC DE 160</t>
  </si>
  <si>
    <t>L2.49.2- Tri-válvula de cierre elástico de 200 mm., PN-16, paso recto, pintada en epoxi, en fundición dúctil
el cuerpo y el eje en acero inoxidable con neopreno, incluso juntas.</t>
  </si>
  <si>
    <t>Tri-válvula compuerta 200, CE</t>
  </si>
  <si>
    <t>metro de PE corrugada de 40 resist aplastamiento L</t>
  </si>
  <si>
    <t xml:space="preserve">metro de PE corrugada de 160 resist aplastamiento </t>
  </si>
  <si>
    <t xml:space="preserve">metro de PE corrugada de 200 resist aplastamiento </t>
  </si>
  <si>
    <t xml:space="preserve">metro de PE corrugada de 250 resist aplastamiento </t>
  </si>
  <si>
    <t xml:space="preserve">L2.60.- Válvula de mariposa Bridas serie 14. Disco doble excéntrico, interior del cuerpo y disco esmaltado. </t>
  </si>
  <si>
    <t>L2.61.- Unión universal (Multidiametro gran tolerancia aprox 20 mm) en fundición dúctil, pintado en epoxi,</t>
  </si>
  <si>
    <t xml:space="preserve">L2.62.- Brida universal (Multidiametro gran tolerancia aprox 20 mm) en fundición dúctil, pintado en epoxi, </t>
  </si>
  <si>
    <t>L2.63- Union universal (Multidiametro gran tolerancia aprox 20 mm) de reducción en fundición de:</t>
  </si>
  <si>
    <t>L2.64.- Abrazadera de reparacion de aleta, de 2 sectores largos, en fundición dúctil, pintado en epoxi,</t>
  </si>
  <si>
    <t>L2.65.- Manguito Universal (Multidiametro ultra gran tolerancia aprox 35 mm), en fundicion dúctil, con tornilleria acero 8.8.</t>
  </si>
  <si>
    <t>L2.66- Hidrante enterrado con salida 70 mm.</t>
  </si>
  <si>
    <t>L2.67.- Manguito universal (Multidiametro ultra gran tolerancia aprox 35 mm) en fundición ANTITRACCION, PN-16</t>
  </si>
  <si>
    <t>L2.68.- Brida enchufe universal (Multidiametro ultra gran tolerancia aprox 35 mm) ANTITRACCION PN-16</t>
  </si>
  <si>
    <t>L2.69.-Tapón multidiametro anti tracción con registro roscado 2"</t>
  </si>
  <si>
    <t>L2.70.- Abrazadera de reparación interior en acero inoxidable. Ancho 200 mm.</t>
  </si>
  <si>
    <t>L2.71.- Unión flexible en acero inoxidable para reparación de tuberías. Manguito de estanqueidad en EPDM</t>
  </si>
  <si>
    <t xml:space="preserve">L2.72.- Unión flexible en acero inoxidable para reparación de tuberías. Manguito de estanqueidad en EPDM </t>
  </si>
  <si>
    <t xml:space="preserve">L2.73.- Unión flexible en acero inoxidable para reparación de tuberías. Manguito de estanqueidad en EPDM </t>
  </si>
  <si>
    <t xml:space="preserve">L2.74.- Unión flexible en acero inoxidable para reparación de tuberías. Manguito de estanqueidad en EPDM </t>
  </si>
  <si>
    <t>L2.75</t>
  </si>
  <si>
    <t>L2.76- Tubería de polietileno  metro de PE40 en rollos de 50-100 metros. De 10 atm</t>
  </si>
  <si>
    <t>L2.77- Tubería de polietileno metro de PE100, (en rollo, barra de 6 o barra de 12 metros), PN 10</t>
  </si>
  <si>
    <t>L2.78.- Tubería de polietileno de alta densidad metro de PE100, (barras de 6 o barra de 12 metros), PN 16</t>
  </si>
  <si>
    <t>L2.79.- Manguito electrosoldable PE-100,  PN-16 bar de:</t>
  </si>
  <si>
    <t>L2.80.- Manguito tope brida largo inyectado para electrofusión  PN-16 bar, de:</t>
  </si>
  <si>
    <t>140mm</t>
  </si>
  <si>
    <t>L2.81.- Tapón inyectado,  16 bar, de:</t>
  </si>
  <si>
    <t>L2.83- Tapón y manguito electrosoldable en kit de 16 bar, de:</t>
  </si>
  <si>
    <t>L2.84.- Te igual electrosoldable 90º, de:</t>
  </si>
  <si>
    <t>L2.85-Te igual electrosoldable reducida, 16 bar, de:</t>
  </si>
  <si>
    <t>L2.86.- Te Igual 90º inyectada, 16 bar, de:</t>
  </si>
  <si>
    <t>L2.87.- Te Reducida 90º inyectada, 16 bar, de:</t>
  </si>
  <si>
    <t>L2.88- Codo electrosoldable de 90º, 16 bar, de:</t>
  </si>
  <si>
    <t>L2.89- Codo inyectado de  90º, 16 bar, de:</t>
  </si>
  <si>
    <t>L2.90.- Codo electrosoldable de 45º, 16 bar, de:</t>
  </si>
  <si>
    <t>L2.91.- Codo inyectado de 45º, 16 bar, de:</t>
  </si>
  <si>
    <t>L2.92.- Reducción electrosoldable, 16 bar, de:</t>
  </si>
  <si>
    <t>L2.93.- Reducción inyectada, 16 bar, de:</t>
  </si>
  <si>
    <t>L2.94.- Adaptador para electrosoldar, transicion de PE a laton rosca macho, 16 bar, de:</t>
  </si>
  <si>
    <t>L2.95.- Adaptador para electrosoldar, transicion de PE a latón rosca hembra, 16 bar, de:</t>
  </si>
  <si>
    <t xml:space="preserve">L2.96- Brida loca PN -16 para polietileno en fundición esferoidal, cincadas al fuego y con </t>
  </si>
  <si>
    <t>L2.97.- Toma electrosoldable de abrazadera, cuatro tornillos 16 bar, de:</t>
  </si>
  <si>
    <t xml:space="preserve">L2.98.- Tubería PE corrugada doble pared TPC en barra o rollo según diametro </t>
  </si>
  <si>
    <t xml:space="preserve">L2.99.- MANGUITO TPC </t>
  </si>
  <si>
    <t>140-110</t>
  </si>
  <si>
    <t>Ud.Pozo sin base con pates Ø 1200 / 1500</t>
  </si>
  <si>
    <t>Ud.Pozo sin base con pates Ø 1200 / 2000</t>
  </si>
  <si>
    <t>Ud.Pozo sin base con pates Ø 1200 / 2500</t>
  </si>
  <si>
    <t>Ud.Pozo sin base con pates Ø 1200 / 3000</t>
  </si>
  <si>
    <t>Ud.Pozo sin base con pates Ø 1200 / 3500</t>
  </si>
  <si>
    <t>Ud.Pozo sin base con pates Ø 1200 / 4000</t>
  </si>
  <si>
    <t>Ud.Pozo sin base con pates Ø 1200 / 4500</t>
  </si>
  <si>
    <t>Ud.Pozo sin base con pates Ø 1200 / 5000</t>
  </si>
  <si>
    <t>Ud.Pozo sin base con pates Ø 1200 / 5500</t>
  </si>
  <si>
    <t>Ud.Pozo sin base con pates Ø 1200 / 6000</t>
  </si>
  <si>
    <t>TRONCO CONO SANECOR D.1000 (1000X625X708)</t>
  </si>
  <si>
    <t xml:space="preserve">TRONCO CONO SANECOR D.1200 </t>
  </si>
  <si>
    <t>5.17.- OTROS</t>
  </si>
  <si>
    <t>DISOLVENTE LIMPIADOR PVC DE 1/2 Kg</t>
  </si>
  <si>
    <t>DISOLVENTE LIMPIADOR PE 1L</t>
  </si>
  <si>
    <t>TUBO ADHESIVO TANGIT 125 gr.</t>
  </si>
  <si>
    <t>Ud.Pozo sin base con pates Ø 1000 / 1000</t>
  </si>
  <si>
    <t>TOTAL LOTE 3</t>
  </si>
  <si>
    <t xml:space="preserve">L4.1.- Tubería PRFV SANEAMIENTO </t>
  </si>
  <si>
    <t xml:space="preserve">L4.2.- POZOS DE REGISTRO DE PRFV </t>
  </si>
  <si>
    <t>L4.3.- CODOS DE PRFV</t>
  </si>
  <si>
    <t>L4.4.- Tubería PRFV PRESIÓN</t>
  </si>
  <si>
    <t>L4.5.- MANGUITO BRIDA ENCHUFE PRFV PRESION</t>
  </si>
  <si>
    <t>MARCO APARENTE DE FUNDICION DÚCTIL PARA DISPOSITIVOS DE Ø600 en pozos</t>
  </si>
  <si>
    <t>Sumidero de fundición de grafito esferoidal según ISO1083 y EN 1563 conforme a la clase D400 de la norma EN 124. Certificación del producto AENOR Rejilla triangular articulada antirrobo AV Tapa extraíble anti-olor para su mantenimiento y limpieza. Apertura libre 730x220 con una superficie tragante de 680 cm2 Collarín de salida longitudinal para facilitar la instalación. Salida horizontal de Ø 200                       ,</t>
  </si>
  <si>
    <t>TAPA Y MARCO ACERO GALVANIZADO  1000x1000 C-250</t>
  </si>
  <si>
    <t xml:space="preserve">Dispositivo en acero galvanizado con muelle de asistencia en la apertura, manipulación por una sola persona (esfuerzo de apertura inferior a 25 kg)  Cierre con llave codificado. Superficie antideslizante (chapa laminada) Acero  S235 JR-NF EN 10025, galvanizado en caliente según norma EN ISO 1461 Espesor medio de 70um Ejes y tornillería y resortes de Torsión  en acero inoxidable 304 Tapa y marco con resistencia de 250 kN.
</t>
  </si>
  <si>
    <t>TAPA Y MARCO ACERO GALVANIZADO  2000x1000  C-250</t>
  </si>
  <si>
    <t>FUENTE DE 2 GRIFOS A DOS ALTURAS CON UNA ADAPTADA PARA PERROS</t>
  </si>
  <si>
    <t>Fuente con 2 grifos y dos platos instalados a diferentes alturas, fabricado en acero con tratamiento especial frente a la corrosion. Altura aproximada de un metro y cuerpo estrecho 10x20</t>
  </si>
  <si>
    <t>SUMIDEROS SIFONICO EN PVC TAMAÑO 25X25 Y SALIDA HORIZONTAL</t>
  </si>
  <si>
    <t>Sumidero sifonico de PVC gris en tamaño 25x25 cm con altura reducida y salida horizontal en diametro 110. Rejilla sifonica en PVC incluida.</t>
  </si>
  <si>
    <t>SUMIDEROS SIFONICO EN POLIPROPILENO TAMAÑO 50X50 Y SALIDA HORIZONTAL</t>
  </si>
  <si>
    <t>Cajon sumidero Sifonico de polipropileno en tamaño 50x50 cm con altura de 60cm y hueco de salida adaptable a tamaños de diametro en 160 y 200. La placa-teja sifonica sera extraible y estara incluida.</t>
  </si>
  <si>
    <t>SUMIDERO SIFONICO EN POLIPROPILENO ESTRECHO EN TAMAÑO 47X24 Y SALIDA HORIZONTAL</t>
  </si>
  <si>
    <t>Cajon sumidero sifonico estrecho de polipropileno en tamaño 47x24 cm con altura 50cm y hueco de salida en diametro. El sistema sifonico sera de codo y estara incluido.</t>
  </si>
  <si>
    <t>Cajon sumidero sifonico estrecho de polipropileno en tamaño 47x24 cm con altura 50 cm y hueco de salida en diametro. El sistema sifonico sera de codo y estara incluido.</t>
  </si>
  <si>
    <t>SUMIDERO SIFONICO EN HORMIGON  ESTRECHO EN TAMAÑO INTERIOR 46X26 Y SALIDA HORIZONTAL</t>
  </si>
  <si>
    <t>Cajon sumidero sifonico estrecho de hormigon en tamaño interior 46x26 con altura de 50 o 70 cm y hueco de salida horizontal en diametro 160-200. La placa sifonica sera extraible y estara incluida.</t>
  </si>
  <si>
    <t>SEÑAL VIAL DE OBRAS EN ACERO PLEGADO DE 1,8 MM CON TRIPODE TUBULAR PLEGABLE</t>
  </si>
  <si>
    <t>Señal vial de acero galvanizado con espesor de chapa 1,8 mm min, modelos triangular, circular, octogonal o cuadrada con modelos conforme a diseños del reglamento General de circulacion y del Catálogo de señales verticales de circulación. Seran reflectantes como corresponde y con tamaño  min 70 para triangulos y 60 para discos, octogonos, rectangulos  y cuadrados. Incluira tambien soporte tubular plegable en acero, apoyo directo sobre suelo para señalizaciones provisionales de vias publicas.</t>
  </si>
  <si>
    <t>CONO DE SEÑALIZACION EN POLIPROPILENO DE 30 CM DE ALTURA</t>
  </si>
  <si>
    <t>Cono de una sola pieza fabricado en polipropileno virgen, en colores varios, de 30 cm de alto y base cuadrada. Banda reflectante minimo de 10 cm de alto.</t>
  </si>
  <si>
    <t>CONO DE SEÑALIZACION EN PVC DE 46 CM DE ALTURA</t>
  </si>
  <si>
    <t>Cono de una sola pieza fabricado en PVC reciclado, en color naranja, de 46 cm de alto y base cuadrada 30x30 lastrada hasta 2kg. Doble Banda reflectante minimo de 10 cm de alto cada una.</t>
  </si>
  <si>
    <t>CONO DE SEÑALIZACION EN PVC DE 75 CM DE ALTURA</t>
  </si>
  <si>
    <t>Cono de una sola pieza fabricado en PVC reciclado, en color naranja, de 75 cm de alto y base cuadrada 38x38 lastrada hasta 3,7 kg. Doble Banda reflectante minimo de 15 cm de alto cada una.</t>
  </si>
  <si>
    <t>L5.01</t>
  </si>
  <si>
    <t>L5.02</t>
  </si>
  <si>
    <t>L5.03</t>
  </si>
  <si>
    <t>L5.04</t>
  </si>
  <si>
    <t>L5.05</t>
  </si>
  <si>
    <t>L5.06</t>
  </si>
  <si>
    <t>L5.07</t>
  </si>
  <si>
    <t>L5.08</t>
  </si>
  <si>
    <t>L5.09</t>
  </si>
  <si>
    <t>L5.10</t>
  </si>
  <si>
    <t>L5.11</t>
  </si>
  <si>
    <t>L5.12</t>
  </si>
  <si>
    <t>L5.13</t>
  </si>
  <si>
    <t>L5.14</t>
  </si>
  <si>
    <t>L5.15</t>
  </si>
  <si>
    <t>L5.16</t>
  </si>
  <si>
    <t>L5.17</t>
  </si>
  <si>
    <t>L5.18</t>
  </si>
  <si>
    <t>L5.19</t>
  </si>
  <si>
    <t>L5.20</t>
  </si>
  <si>
    <t>L5.21</t>
  </si>
  <si>
    <t>L5.22</t>
  </si>
  <si>
    <t>L5.23</t>
  </si>
  <si>
    <t>L5.24</t>
  </si>
  <si>
    <t>L5.25</t>
  </si>
  <si>
    <t>L5.26</t>
  </si>
  <si>
    <t>L5.27</t>
  </si>
  <si>
    <t>L5.28</t>
  </si>
  <si>
    <t>L5.29</t>
  </si>
  <si>
    <t>L5.30</t>
  </si>
  <si>
    <t>L5.31</t>
  </si>
  <si>
    <t>L5.32</t>
  </si>
  <si>
    <t>L5.33</t>
  </si>
  <si>
    <t>L5.34</t>
  </si>
  <si>
    <t>L5.35</t>
  </si>
  <si>
    <t>L5.36</t>
  </si>
  <si>
    <t>L5.37</t>
  </si>
  <si>
    <t>L6.01</t>
  </si>
  <si>
    <t>L6.02</t>
  </si>
  <si>
    <t>L6.03</t>
  </si>
  <si>
    <t>L6.04</t>
  </si>
  <si>
    <t>L6.05</t>
  </si>
  <si>
    <t>L6.06</t>
  </si>
  <si>
    <t>L6.07</t>
  </si>
  <si>
    <t>L6.08</t>
  </si>
  <si>
    <t>L6.09</t>
  </si>
  <si>
    <t>L6.10</t>
  </si>
  <si>
    <t>L6.11</t>
  </si>
  <si>
    <t>Total lote 5</t>
  </si>
  <si>
    <t>Medio cuerpo hidrante Irúa DN-100- Conjunto Tapa Eje cierre obturador del Hidrante enterrado, tipo HA2-100 UNE</t>
  </si>
  <si>
    <t>varios lote 1</t>
  </si>
  <si>
    <t>varios lote 2</t>
  </si>
  <si>
    <t>varios lote 3</t>
  </si>
  <si>
    <t>varios lote 4</t>
  </si>
  <si>
    <t>varios lote 5</t>
  </si>
  <si>
    <t>varios lote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</si>
</sst>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 _€_-;\-* #,##0\ _€_-;_-* &quot;-&quot;\ _€_-;_-@_-"/>
    <numFmt numFmtId="165" formatCode="_-* #,##0.00\ _€_-;\-* #,##0.00\ _€_-;_-* &quot;-&quot;??\ _€_-;_-@_-"/>
    <numFmt numFmtId="166" formatCode="#,##0&quot;  &quot;"/>
    <numFmt numFmtId="167" formatCode="_-* #,##0\ _€_-;\-* #,##0\ _€_-;_-* &quot;-&quot;??\ _€_-;_-@_-"/>
    <numFmt numFmtId="168" formatCode="_-* #,##0\ _€_-;\-* #,##0\ _€_-;_-* #,##0\ _€_-;_-@_-"/>
    <numFmt numFmtId="169" formatCode="#,##0.00&quot;  &quot;"/>
    <numFmt numFmtId="170" formatCode="#,##0.00\ &quot;€&quot;"/>
  </numFmts>
  <fonts count="26" x14ac:knownFonts="1">
    <font>
      <sz val="10"/>
      <name val="Arial"/>
    </font>
    <font>
      <sz val="11"/>
      <color theme="1"/>
      <name val="Calibri"/>
      <family val="2"/>
      <scheme val="minor"/>
    </font>
    <font>
      <sz val="10"/>
      <name val="Arial"/>
      <family val="2"/>
    </font>
    <font>
      <b/>
      <sz val="10"/>
      <name val="Arial"/>
      <family val="2"/>
    </font>
    <font>
      <b/>
      <sz val="11"/>
      <name val="Arial"/>
      <family val="2"/>
    </font>
    <font>
      <sz val="11"/>
      <name val="Arial"/>
      <family val="2"/>
    </font>
    <font>
      <sz val="10"/>
      <color indexed="10"/>
      <name val="Arial"/>
      <family val="2"/>
    </font>
    <font>
      <sz val="8"/>
      <name val="Arial"/>
      <family val="2"/>
    </font>
    <font>
      <b/>
      <sz val="12"/>
      <name val="Arial"/>
      <family val="2"/>
    </font>
    <font>
      <b/>
      <sz val="14"/>
      <name val="Arial"/>
      <family val="2"/>
    </font>
    <font>
      <b/>
      <sz val="11"/>
      <color theme="0"/>
      <name val="Calibri"/>
      <family val="2"/>
      <scheme val="minor"/>
    </font>
    <font>
      <b/>
      <u/>
      <sz val="11"/>
      <name val="Arial"/>
      <family val="2"/>
    </font>
    <font>
      <sz val="10"/>
      <color theme="1"/>
      <name val="Arial"/>
      <family val="2"/>
    </font>
    <font>
      <sz val="8"/>
      <color theme="1"/>
      <name val="Calibri"/>
      <family val="2"/>
      <scheme val="minor"/>
    </font>
    <font>
      <sz val="10"/>
      <color theme="1"/>
      <name val="Calibri"/>
      <family val="2"/>
      <scheme val="minor"/>
    </font>
    <font>
      <sz val="10"/>
      <color indexed="8"/>
      <name val="Arial"/>
      <family val="2"/>
    </font>
    <font>
      <b/>
      <sz val="10"/>
      <color theme="1"/>
      <name val="Arial"/>
      <family val="2"/>
    </font>
    <font>
      <b/>
      <sz val="12"/>
      <color theme="1"/>
      <name val="Calibri"/>
      <family val="2"/>
      <scheme val="minor"/>
    </font>
    <font>
      <b/>
      <u/>
      <sz val="10"/>
      <name val="Arial"/>
      <family val="2"/>
    </font>
    <font>
      <sz val="10"/>
      <name val="Arial"/>
      <family val="2"/>
    </font>
    <font>
      <sz val="10"/>
      <color rgb="FFFF0000"/>
      <name val="Arial"/>
      <family val="2"/>
    </font>
    <font>
      <b/>
      <sz val="10"/>
      <color rgb="FF000000"/>
      <name val="Arial"/>
      <family val="2"/>
    </font>
    <font>
      <sz val="10"/>
      <color rgb="FF000000"/>
      <name val="Calibri"/>
      <family val="2"/>
      <scheme val="minor"/>
    </font>
    <font>
      <sz val="10"/>
      <color rgb="FF000000"/>
      <name val="Arial"/>
      <family val="2"/>
    </font>
    <font>
      <sz val="10"/>
      <name val="Calibri"/>
      <family val="2"/>
      <scheme val="minor"/>
    </font>
    <font>
      <sz val="11"/>
      <name val="Calibri"/>
      <family val="2"/>
      <scheme val="minor"/>
    </font>
  </fonts>
  <fills count="6">
    <fill>
      <patternFill patternType="none"/>
    </fill>
    <fill>
      <patternFill patternType="gray125"/>
    </fill>
    <fill>
      <patternFill patternType="solid">
        <fgColor rgb="FFA5A5A5"/>
      </patternFill>
    </fill>
    <fill>
      <patternFill patternType="solid">
        <fgColor theme="0"/>
        <bgColor indexed="64"/>
      </patternFill>
    </fill>
    <fill>
      <patternFill patternType="solid">
        <fgColor theme="6" tint="0.79998168889431442"/>
        <bgColor indexed="64"/>
      </patternFill>
    </fill>
    <fill>
      <patternFill patternType="solid">
        <fgColor theme="6" tint="0.79998168889431442"/>
        <bgColor rgb="FF000000"/>
      </patternFill>
    </fill>
  </fills>
  <borders count="4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double">
        <color rgb="FF3F3F3F"/>
      </left>
      <right style="double">
        <color rgb="FF3F3F3F"/>
      </right>
      <top style="double">
        <color rgb="FF3F3F3F"/>
      </top>
      <bottom style="double">
        <color rgb="FF3F3F3F"/>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bottom style="thin">
        <color indexed="64"/>
      </bottom>
      <diagonal/>
    </border>
  </borders>
  <cellStyleXfs count="6">
    <xf numFmtId="0" fontId="0" fillId="0" borderId="0"/>
    <xf numFmtId="0" fontId="10" fillId="2" borderId="24" applyNumberFormat="0" applyAlignment="0" applyProtection="0"/>
    <xf numFmtId="165" fontId="2" fillId="0" borderId="0" applyFont="0" applyFill="0" applyBorder="0" applyAlignment="0" applyProtection="0"/>
    <xf numFmtId="164" fontId="2" fillId="0" borderId="0" applyFont="0" applyFill="0" applyBorder="0" applyAlignment="0" applyProtection="0"/>
    <xf numFmtId="0" fontId="1" fillId="0" borderId="0"/>
    <xf numFmtId="9" fontId="19" fillId="0" borderId="0" applyFont="0" applyFill="0" applyBorder="0" applyAlignment="0" applyProtection="0"/>
  </cellStyleXfs>
  <cellXfs count="425">
    <xf numFmtId="0" fontId="0" fillId="0" borderId="0" xfId="0"/>
    <xf numFmtId="0" fontId="3" fillId="0" borderId="0" xfId="0" applyFont="1"/>
    <xf numFmtId="0" fontId="3" fillId="0" borderId="1" xfId="0" applyFont="1" applyBorder="1"/>
    <xf numFmtId="0" fontId="3" fillId="0" borderId="11" xfId="0" applyFont="1" applyBorder="1"/>
    <xf numFmtId="0" fontId="2" fillId="0" borderId="0" xfId="0" applyFont="1"/>
    <xf numFmtId="0" fontId="2" fillId="0" borderId="10" xfId="0" applyFont="1" applyBorder="1"/>
    <xf numFmtId="0" fontId="2" fillId="0" borderId="10" xfId="0" applyFont="1" applyBorder="1" applyAlignment="1">
      <alignment horizontal="left"/>
    </xf>
    <xf numFmtId="0" fontId="0" fillId="0" borderId="10" xfId="0" applyBorder="1"/>
    <xf numFmtId="165" fontId="0" fillId="0" borderId="0" xfId="0" applyNumberFormat="1"/>
    <xf numFmtId="4" fontId="0" fillId="0" borderId="0" xfId="0" applyNumberFormat="1" applyAlignment="1">
      <alignment horizontal="center"/>
    </xf>
    <xf numFmtId="2" fontId="2" fillId="3" borderId="0" xfId="0" applyNumberFormat="1" applyFont="1" applyFill="1"/>
    <xf numFmtId="0" fontId="2" fillId="3" borderId="0" xfId="0" applyFont="1" applyFill="1"/>
    <xf numFmtId="0" fontId="0" fillId="3" borderId="0" xfId="0" applyFill="1"/>
    <xf numFmtId="0" fontId="3" fillId="3" borderId="0" xfId="0" applyFont="1" applyFill="1"/>
    <xf numFmtId="0" fontId="11" fillId="0" borderId="0" xfId="0" applyFont="1"/>
    <xf numFmtId="0" fontId="0" fillId="0" borderId="0" xfId="0" applyAlignment="1">
      <alignment vertical="center"/>
    </xf>
    <xf numFmtId="0" fontId="3" fillId="0" borderId="10" xfId="0" applyFont="1" applyBorder="1" applyAlignment="1">
      <alignment vertical="center"/>
    </xf>
    <xf numFmtId="0" fontId="14" fillId="0" borderId="0" xfId="4" applyFont="1"/>
    <xf numFmtId="3" fontId="12" fillId="0" borderId="10" xfId="4" applyNumberFormat="1" applyFont="1" applyBorder="1" applyAlignment="1">
      <alignment horizontal="center" vertical="center"/>
    </xf>
    <xf numFmtId="0" fontId="13" fillId="0" borderId="0" xfId="4" applyFont="1" applyAlignment="1">
      <alignment vertical="center"/>
    </xf>
    <xf numFmtId="0" fontId="0" fillId="0" borderId="0" xfId="0" applyAlignment="1">
      <alignment horizontal="center" vertical="center"/>
    </xf>
    <xf numFmtId="0" fontId="11" fillId="0" borderId="0" xfId="0" applyFont="1" applyAlignment="1">
      <alignment vertical="center"/>
    </xf>
    <xf numFmtId="0" fontId="5" fillId="0" borderId="0" xfId="0" applyFont="1" applyAlignment="1">
      <alignment vertical="center"/>
    </xf>
    <xf numFmtId="0" fontId="3" fillId="0" borderId="32" xfId="0" applyFont="1" applyBorder="1" applyAlignment="1">
      <alignment horizontal="center" vertical="center"/>
    </xf>
    <xf numFmtId="0" fontId="0" fillId="0" borderId="33" xfId="0" applyBorder="1" applyAlignment="1">
      <alignment horizontal="center" vertical="center"/>
    </xf>
    <xf numFmtId="0" fontId="0" fillId="0" borderId="34" xfId="0" applyBorder="1" applyAlignment="1">
      <alignment horizontal="center" vertical="center"/>
    </xf>
    <xf numFmtId="165" fontId="0" fillId="0" borderId="0" xfId="0" applyNumberFormat="1" applyAlignment="1">
      <alignment vertical="center"/>
    </xf>
    <xf numFmtId="0" fontId="2" fillId="0" borderId="0" xfId="0" applyFont="1" applyAlignment="1">
      <alignment vertical="center"/>
    </xf>
    <xf numFmtId="165" fontId="0" fillId="0" borderId="0" xfId="2" applyFont="1" applyAlignment="1">
      <alignment vertical="center"/>
    </xf>
    <xf numFmtId="0" fontId="2" fillId="0" borderId="10" xfId="0" applyFont="1" applyBorder="1" applyAlignment="1">
      <alignment horizontal="left" vertical="center" indent="2"/>
    </xf>
    <xf numFmtId="0" fontId="2" fillId="0" borderId="30" xfId="0" applyFont="1" applyBorder="1" applyAlignment="1">
      <alignment horizontal="left" vertical="center" indent="2"/>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7" xfId="0" applyFont="1" applyBorder="1" applyAlignment="1">
      <alignment horizontal="center" vertical="center"/>
    </xf>
    <xf numFmtId="0" fontId="2" fillId="0" borderId="15" xfId="0" applyFont="1" applyBorder="1" applyAlignment="1">
      <alignment horizontal="left" vertical="center" indent="2"/>
    </xf>
    <xf numFmtId="0" fontId="3" fillId="0" borderId="11" xfId="0" applyFont="1" applyBorder="1" applyAlignment="1">
      <alignment vertical="center"/>
    </xf>
    <xf numFmtId="0" fontId="3" fillId="0" borderId="0" xfId="0" applyFont="1" applyAlignment="1">
      <alignment vertical="center"/>
    </xf>
    <xf numFmtId="0" fontId="2" fillId="0" borderId="10" xfId="0" applyFont="1" applyBorder="1" applyAlignment="1">
      <alignment vertical="center"/>
    </xf>
    <xf numFmtId="0" fontId="3" fillId="0" borderId="11" xfId="0" applyFont="1" applyBorder="1" applyAlignment="1">
      <alignment horizontal="left" vertical="center"/>
    </xf>
    <xf numFmtId="0" fontId="3" fillId="0" borderId="11" xfId="0" applyFont="1" applyFill="1" applyBorder="1" applyAlignment="1">
      <alignment vertical="center"/>
    </xf>
    <xf numFmtId="0" fontId="2" fillId="0" borderId="15" xfId="0" applyFont="1" applyBorder="1" applyAlignment="1">
      <alignment vertical="center"/>
    </xf>
    <xf numFmtId="14" fontId="2" fillId="0" borderId="10" xfId="0" applyNumberFormat="1" applyFont="1" applyBorder="1" applyAlignment="1">
      <alignment vertical="center"/>
    </xf>
    <xf numFmtId="0" fontId="2" fillId="0" borderId="16" xfId="0" applyFont="1" applyBorder="1" applyAlignment="1">
      <alignment vertical="center"/>
    </xf>
    <xf numFmtId="0" fontId="0" fillId="0" borderId="0" xfId="0" applyAlignment="1">
      <alignment horizontal="left"/>
    </xf>
    <xf numFmtId="0" fontId="0" fillId="0" borderId="0" xfId="0" applyFill="1"/>
    <xf numFmtId="0" fontId="11" fillId="3" borderId="0" xfId="0" applyFont="1" applyFill="1"/>
    <xf numFmtId="0" fontId="3" fillId="3" borderId="11" xfId="0" applyFont="1" applyFill="1" applyBorder="1"/>
    <xf numFmtId="0" fontId="2" fillId="3" borderId="10" xfId="0" applyFont="1" applyFill="1" applyBorder="1"/>
    <xf numFmtId="0" fontId="5" fillId="3" borderId="0" xfId="0" applyFont="1" applyFill="1"/>
    <xf numFmtId="0" fontId="0" fillId="3" borderId="10" xfId="0" applyFill="1" applyBorder="1"/>
    <xf numFmtId="167" fontId="3" fillId="3" borderId="0" xfId="2" applyNumberFormat="1" applyFont="1" applyFill="1"/>
    <xf numFmtId="167" fontId="3" fillId="3" borderId="12" xfId="2" applyNumberFormat="1" applyFont="1" applyFill="1" applyBorder="1"/>
    <xf numFmtId="167" fontId="2" fillId="3" borderId="10" xfId="2" applyNumberFormat="1" applyFont="1" applyFill="1" applyBorder="1"/>
    <xf numFmtId="167" fontId="5" fillId="3" borderId="0" xfId="2" applyNumberFormat="1" applyFont="1" applyFill="1"/>
    <xf numFmtId="167" fontId="2" fillId="3" borderId="0" xfId="2" applyNumberFormat="1" applyFont="1" applyFill="1"/>
    <xf numFmtId="167" fontId="0" fillId="3" borderId="0" xfId="2" applyNumberFormat="1" applyFont="1" applyFill="1"/>
    <xf numFmtId="167" fontId="2" fillId="3" borderId="8" xfId="2" applyNumberFormat="1" applyFont="1" applyFill="1" applyBorder="1"/>
    <xf numFmtId="167" fontId="0" fillId="3" borderId="10" xfId="2" applyNumberFormat="1" applyFont="1" applyFill="1" applyBorder="1"/>
    <xf numFmtId="0" fontId="18" fillId="0" borderId="0" xfId="0" applyFont="1" applyAlignment="1">
      <alignment horizontal="justify"/>
    </xf>
    <xf numFmtId="0" fontId="14" fillId="0" borderId="0" xfId="4" applyFont="1" applyAlignment="1">
      <alignment horizontal="justify"/>
    </xf>
    <xf numFmtId="0" fontId="13" fillId="0" borderId="0" xfId="4" applyFont="1" applyBorder="1" applyAlignment="1">
      <alignment vertical="center"/>
    </xf>
    <xf numFmtId="0" fontId="17" fillId="0" borderId="0" xfId="4" applyFont="1" applyBorder="1" applyAlignment="1">
      <alignment vertical="center"/>
    </xf>
    <xf numFmtId="0" fontId="15" fillId="0" borderId="10" xfId="4" applyFont="1" applyBorder="1" applyAlignment="1">
      <alignment horizontal="distributed" vertical="center" wrapText="1" indent="1"/>
    </xf>
    <xf numFmtId="0" fontId="0" fillId="3" borderId="0" xfId="0" applyFill="1" applyAlignment="1">
      <alignment vertical="center"/>
    </xf>
    <xf numFmtId="0" fontId="14" fillId="0" borderId="0" xfId="4" applyFont="1" applyAlignment="1">
      <alignment vertical="center"/>
    </xf>
    <xf numFmtId="0" fontId="14" fillId="0" borderId="0" xfId="4" applyFont="1" applyAlignment="1">
      <alignment horizontal="center" vertical="center"/>
    </xf>
    <xf numFmtId="3" fontId="12" fillId="0" borderId="18" xfId="4" applyNumberFormat="1" applyFont="1" applyBorder="1" applyAlignment="1">
      <alignment horizontal="center" vertical="center"/>
    </xf>
    <xf numFmtId="0" fontId="2" fillId="0" borderId="0" xfId="0" applyFont="1" applyAlignment="1">
      <alignment horizontal="center" vertical="center"/>
    </xf>
    <xf numFmtId="169" fontId="2" fillId="0" borderId="10" xfId="0" applyNumberFormat="1"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vertical="center"/>
    </xf>
    <xf numFmtId="169" fontId="2" fillId="0" borderId="15" xfId="0" applyNumberFormat="1" applyFont="1" applyBorder="1" applyAlignment="1">
      <alignment horizontal="center" vertical="center"/>
    </xf>
    <xf numFmtId="169" fontId="2" fillId="0" borderId="30" xfId="0" applyNumberFormat="1" applyFont="1" applyBorder="1" applyAlignment="1">
      <alignment horizontal="center" vertical="center"/>
    </xf>
    <xf numFmtId="166" fontId="2" fillId="0" borderId="30" xfId="0" applyNumberFormat="1" applyFont="1" applyBorder="1" applyAlignment="1">
      <alignment horizontal="center" vertical="center"/>
    </xf>
    <xf numFmtId="0" fontId="0" fillId="4" borderId="33" xfId="0" applyFill="1" applyBorder="1" applyAlignment="1">
      <alignment horizontal="center" vertical="center"/>
    </xf>
    <xf numFmtId="0" fontId="3" fillId="4" borderId="10" xfId="0" applyFont="1" applyFill="1" applyBorder="1" applyAlignment="1">
      <alignment horizontal="center" vertical="center"/>
    </xf>
    <xf numFmtId="170" fontId="3" fillId="4" borderId="27" xfId="0" applyNumberFormat="1" applyFont="1" applyFill="1" applyBorder="1" applyAlignment="1">
      <alignment horizontal="center" vertical="center"/>
    </xf>
    <xf numFmtId="170" fontId="0" fillId="0" borderId="0" xfId="0" applyNumberFormat="1" applyAlignment="1">
      <alignment horizontal="center" vertical="center"/>
    </xf>
    <xf numFmtId="170" fontId="4" fillId="0" borderId="23" xfId="0" applyNumberFormat="1" applyFont="1" applyBorder="1" applyAlignment="1">
      <alignment horizontal="center" vertical="center"/>
    </xf>
    <xf numFmtId="170" fontId="0" fillId="0" borderId="38" xfId="0" applyNumberFormat="1" applyBorder="1" applyAlignment="1">
      <alignment horizontal="center" vertical="center"/>
    </xf>
    <xf numFmtId="170" fontId="3" fillId="4" borderId="29" xfId="0" applyNumberFormat="1" applyFont="1" applyFill="1" applyBorder="1" applyAlignment="1">
      <alignment horizontal="center" vertical="center"/>
    </xf>
    <xf numFmtId="170" fontId="2" fillId="0" borderId="29" xfId="0" applyNumberFormat="1" applyFont="1" applyBorder="1" applyAlignment="1">
      <alignment horizontal="center" vertical="center"/>
    </xf>
    <xf numFmtId="170" fontId="2" fillId="0" borderId="29" xfId="2" applyNumberFormat="1" applyFont="1" applyBorder="1" applyAlignment="1">
      <alignment horizontal="center" vertical="center"/>
    </xf>
    <xf numFmtId="170" fontId="2" fillId="0" borderId="31" xfId="2" applyNumberFormat="1" applyFont="1" applyBorder="1" applyAlignment="1">
      <alignment horizontal="center" vertical="center"/>
    </xf>
    <xf numFmtId="170" fontId="10" fillId="0" borderId="0" xfId="1" applyNumberFormat="1" applyFill="1" applyBorder="1" applyAlignment="1">
      <alignment horizontal="center" vertical="center"/>
    </xf>
    <xf numFmtId="170" fontId="5" fillId="0" borderId="0" xfId="0" applyNumberFormat="1" applyFont="1" applyAlignment="1">
      <alignment horizontal="center" vertical="center"/>
    </xf>
    <xf numFmtId="170" fontId="3" fillId="4" borderId="10" xfId="0" applyNumberFormat="1" applyFont="1" applyFill="1" applyBorder="1" applyAlignment="1">
      <alignment horizontal="center" vertical="center"/>
    </xf>
    <xf numFmtId="170" fontId="2" fillId="3" borderId="0" xfId="0" applyNumberFormat="1" applyFont="1" applyFill="1" applyAlignment="1">
      <alignment horizontal="center" vertical="center"/>
    </xf>
    <xf numFmtId="170" fontId="8" fillId="0" borderId="23" xfId="0" applyNumberFormat="1" applyFont="1" applyBorder="1" applyAlignment="1">
      <alignment horizontal="center" vertical="center"/>
    </xf>
    <xf numFmtId="170" fontId="2" fillId="0" borderId="0" xfId="2" applyNumberFormat="1" applyFont="1" applyFill="1" applyBorder="1" applyAlignment="1">
      <alignment horizontal="center" vertical="center"/>
    </xf>
    <xf numFmtId="170" fontId="2" fillId="0" borderId="31" xfId="0" applyNumberFormat="1" applyFont="1" applyBorder="1" applyAlignment="1">
      <alignment horizontal="center" vertical="center"/>
    </xf>
    <xf numFmtId="170" fontId="2" fillId="0" borderId="0" xfId="2" applyNumberFormat="1" applyFont="1" applyBorder="1" applyAlignment="1">
      <alignment horizontal="center" vertical="center"/>
    </xf>
    <xf numFmtId="170" fontId="9" fillId="0" borderId="23" xfId="0" applyNumberFormat="1" applyFont="1" applyBorder="1" applyAlignment="1">
      <alignment horizontal="center" vertical="center"/>
    </xf>
    <xf numFmtId="9" fontId="0" fillId="0" borderId="0" xfId="5" applyFont="1" applyAlignment="1">
      <alignment vertical="center"/>
    </xf>
    <xf numFmtId="170" fontId="0" fillId="0" borderId="0" xfId="0" applyNumberFormat="1" applyBorder="1" applyAlignment="1">
      <alignment horizontal="center" vertical="center"/>
    </xf>
    <xf numFmtId="170" fontId="20" fillId="0" borderId="0" xfId="0" applyNumberFormat="1" applyFont="1" applyAlignment="1">
      <alignment horizontal="center" vertical="center"/>
    </xf>
    <xf numFmtId="0" fontId="20" fillId="0" borderId="0" xfId="0" applyFont="1" applyAlignment="1">
      <alignment horizontal="center" vertical="center"/>
    </xf>
    <xf numFmtId="0" fontId="20" fillId="0" borderId="0" xfId="0" applyFont="1" applyAlignment="1">
      <alignment vertical="center"/>
    </xf>
    <xf numFmtId="0" fontId="2" fillId="4" borderId="33" xfId="0" applyFont="1" applyFill="1" applyBorder="1" applyAlignment="1">
      <alignment horizontal="center" vertical="center"/>
    </xf>
    <xf numFmtId="170" fontId="2" fillId="0" borderId="38" xfId="0" applyNumberFormat="1" applyFont="1" applyBorder="1" applyAlignment="1">
      <alignment horizontal="center" vertical="center"/>
    </xf>
    <xf numFmtId="170" fontId="2" fillId="0" borderId="0" xfId="0" applyNumberFormat="1" applyFont="1" applyAlignment="1">
      <alignment horizontal="center" vertical="center"/>
    </xf>
    <xf numFmtId="165" fontId="2" fillId="0" borderId="0" xfId="0" applyNumberFormat="1" applyFont="1" applyAlignment="1">
      <alignment vertical="center"/>
    </xf>
    <xf numFmtId="0" fontId="3" fillId="4" borderId="16" xfId="0" applyFont="1" applyFill="1" applyBorder="1" applyAlignment="1">
      <alignment horizontal="center"/>
    </xf>
    <xf numFmtId="167" fontId="3" fillId="4" borderId="17" xfId="2" applyNumberFormat="1" applyFont="1" applyFill="1" applyBorder="1" applyAlignment="1">
      <alignment horizontal="center"/>
    </xf>
    <xf numFmtId="170" fontId="3" fillId="4" borderId="14" xfId="2" applyNumberFormat="1" applyFont="1" applyFill="1" applyBorder="1" applyAlignment="1">
      <alignment horizontal="center"/>
    </xf>
    <xf numFmtId="170" fontId="0" fillId="3" borderId="0" xfId="2" applyNumberFormat="1" applyFont="1" applyFill="1"/>
    <xf numFmtId="170" fontId="8" fillId="3" borderId="11" xfId="2" applyNumberFormat="1" applyFont="1" applyFill="1" applyBorder="1"/>
    <xf numFmtId="0" fontId="0" fillId="0" borderId="0" xfId="0" applyBorder="1"/>
    <xf numFmtId="167" fontId="2" fillId="0" borderId="10" xfId="2" applyNumberFormat="1" applyFont="1" applyBorder="1" applyAlignment="1">
      <alignment horizontal="center" vertical="center"/>
    </xf>
    <xf numFmtId="167" fontId="3" fillId="0" borderId="12" xfId="2" applyNumberFormat="1" applyFont="1" applyBorder="1" applyAlignment="1">
      <alignment horizontal="center"/>
    </xf>
    <xf numFmtId="167" fontId="0" fillId="0" borderId="0" xfId="2" applyNumberFormat="1" applyFont="1" applyAlignment="1">
      <alignment horizontal="center"/>
    </xf>
    <xf numFmtId="170" fontId="0" fillId="0" borderId="0" xfId="0" applyNumberFormat="1" applyAlignment="1">
      <alignment vertical="center"/>
    </xf>
    <xf numFmtId="0" fontId="3" fillId="4" borderId="7" xfId="0" applyFont="1" applyFill="1" applyBorder="1" applyAlignment="1">
      <alignment horizontal="center"/>
    </xf>
    <xf numFmtId="168" fontId="3" fillId="4" borderId="18" xfId="2" applyNumberFormat="1" applyFont="1" applyFill="1" applyBorder="1" applyAlignment="1">
      <alignment horizontal="center"/>
    </xf>
    <xf numFmtId="168" fontId="3" fillId="0" borderId="2" xfId="2" applyNumberFormat="1" applyFont="1" applyBorder="1" applyAlignment="1">
      <alignment horizontal="center"/>
    </xf>
    <xf numFmtId="167" fontId="0" fillId="0" borderId="0" xfId="0" applyNumberFormat="1" applyAlignment="1">
      <alignment vertical="center"/>
    </xf>
    <xf numFmtId="0" fontId="3" fillId="4" borderId="7" xfId="0" applyFont="1" applyFill="1" applyBorder="1" applyAlignment="1">
      <alignment horizontal="center" vertical="center"/>
    </xf>
    <xf numFmtId="170" fontId="2" fillId="0" borderId="10" xfId="2" applyNumberFormat="1" applyFont="1" applyBorder="1" applyAlignment="1">
      <alignment horizontal="center" vertical="center"/>
    </xf>
    <xf numFmtId="170" fontId="3" fillId="0" borderId="12" xfId="0" applyNumberFormat="1" applyFont="1" applyBorder="1" applyAlignment="1">
      <alignment horizontal="center" vertical="center"/>
    </xf>
    <xf numFmtId="170" fontId="3" fillId="0" borderId="13" xfId="2" applyNumberFormat="1" applyFont="1" applyBorder="1" applyAlignment="1">
      <alignment horizontal="center" vertical="center"/>
    </xf>
    <xf numFmtId="170" fontId="5" fillId="0" borderId="0" xfId="0" applyNumberFormat="1" applyFont="1" applyAlignment="1">
      <alignment vertical="center"/>
    </xf>
    <xf numFmtId="170" fontId="2" fillId="0" borderId="0" xfId="0" applyNumberFormat="1" applyFont="1"/>
    <xf numFmtId="170" fontId="3" fillId="4" borderId="9" xfId="0" applyNumberFormat="1" applyFont="1" applyFill="1" applyBorder="1" applyAlignment="1">
      <alignment horizontal="center"/>
    </xf>
    <xf numFmtId="170" fontId="3" fillId="4" borderId="9" xfId="2" applyNumberFormat="1" applyFont="1" applyFill="1" applyBorder="1" applyAlignment="1">
      <alignment horizontal="center"/>
    </xf>
    <xf numFmtId="170" fontId="2" fillId="0" borderId="0" xfId="2" applyNumberFormat="1" applyFont="1" applyFill="1" applyBorder="1"/>
    <xf numFmtId="170" fontId="2" fillId="0" borderId="0" xfId="0" applyNumberFormat="1" applyFont="1" applyFill="1"/>
    <xf numFmtId="170" fontId="0" fillId="0" borderId="0" xfId="0" applyNumberFormat="1"/>
    <xf numFmtId="170" fontId="0" fillId="0" borderId="0" xfId="2" applyNumberFormat="1" applyFont="1" applyAlignment="1">
      <alignment vertical="center"/>
    </xf>
    <xf numFmtId="167" fontId="3" fillId="4" borderId="17" xfId="2" applyNumberFormat="1" applyFont="1" applyFill="1" applyBorder="1" applyAlignment="1">
      <alignment horizontal="center" vertical="center"/>
    </xf>
    <xf numFmtId="170" fontId="3" fillId="4" borderId="14" xfId="0" applyNumberFormat="1" applyFont="1" applyFill="1" applyBorder="1" applyAlignment="1">
      <alignment horizontal="center" vertical="center"/>
    </xf>
    <xf numFmtId="170" fontId="3" fillId="0" borderId="0" xfId="0" applyNumberFormat="1" applyFont="1" applyAlignment="1">
      <alignment vertical="center"/>
    </xf>
    <xf numFmtId="170" fontId="2" fillId="3" borderId="0" xfId="0" applyNumberFormat="1" applyFont="1" applyFill="1"/>
    <xf numFmtId="170" fontId="3" fillId="3" borderId="0" xfId="0" applyNumberFormat="1" applyFont="1" applyFill="1"/>
    <xf numFmtId="170" fontId="3" fillId="3" borderId="0" xfId="0" applyNumberFormat="1" applyFont="1" applyFill="1" applyAlignment="1">
      <alignment horizontal="center"/>
    </xf>
    <xf numFmtId="170" fontId="2" fillId="3" borderId="0" xfId="2" applyNumberFormat="1" applyFont="1" applyFill="1" applyBorder="1"/>
    <xf numFmtId="170" fontId="0" fillId="0" borderId="23" xfId="0" applyNumberFormat="1" applyBorder="1"/>
    <xf numFmtId="170" fontId="0" fillId="0" borderId="0" xfId="0" applyNumberFormat="1" applyBorder="1"/>
    <xf numFmtId="170" fontId="9" fillId="0" borderId="0" xfId="0" applyNumberFormat="1" applyFont="1"/>
    <xf numFmtId="170" fontId="3" fillId="0" borderId="0" xfId="0" applyNumberFormat="1" applyFont="1" applyFill="1"/>
    <xf numFmtId="170" fontId="0" fillId="0" borderId="0" xfId="0" applyNumberFormat="1" applyFill="1"/>
    <xf numFmtId="170" fontId="3" fillId="0" borderId="0" xfId="0" applyNumberFormat="1" applyFont="1" applyFill="1" applyAlignment="1">
      <alignment horizontal="center"/>
    </xf>
    <xf numFmtId="170" fontId="0" fillId="0" borderId="23" xfId="0" applyNumberFormat="1" applyFill="1" applyBorder="1"/>
    <xf numFmtId="170" fontId="0" fillId="3" borderId="0" xfId="0" applyNumberFormat="1" applyFill="1"/>
    <xf numFmtId="170" fontId="8" fillId="3" borderId="0" xfId="0" applyNumberFormat="1" applyFont="1" applyFill="1"/>
    <xf numFmtId="167" fontId="3" fillId="4" borderId="18" xfId="2" applyNumberFormat="1" applyFont="1" applyFill="1" applyBorder="1" applyAlignment="1">
      <alignment horizontal="center"/>
    </xf>
    <xf numFmtId="170" fontId="2" fillId="0" borderId="10" xfId="2" applyNumberFormat="1" applyFont="1" applyBorder="1" applyAlignment="1">
      <alignment horizontal="center"/>
    </xf>
    <xf numFmtId="170" fontId="2" fillId="0" borderId="0" xfId="2" applyNumberFormat="1" applyFont="1" applyAlignment="1">
      <alignment horizontal="center"/>
    </xf>
    <xf numFmtId="0" fontId="0" fillId="4" borderId="0" xfId="0" applyFill="1"/>
    <xf numFmtId="167" fontId="3" fillId="0" borderId="12" xfId="2" applyNumberFormat="1" applyFont="1" applyBorder="1" applyAlignment="1">
      <alignment horizontal="center" vertical="center"/>
    </xf>
    <xf numFmtId="168" fontId="2" fillId="0" borderId="0" xfId="2" applyNumberFormat="1" applyFont="1" applyAlignment="1">
      <alignment horizontal="center"/>
    </xf>
    <xf numFmtId="167" fontId="0" fillId="0" borderId="0" xfId="2" applyNumberFormat="1" applyFont="1" applyAlignment="1">
      <alignment horizontal="center" vertical="center"/>
    </xf>
    <xf numFmtId="167" fontId="4" fillId="0" borderId="0" xfId="2" applyNumberFormat="1" applyFont="1" applyAlignment="1">
      <alignment horizontal="center"/>
    </xf>
    <xf numFmtId="167" fontId="5" fillId="0" borderId="0" xfId="2" applyNumberFormat="1" applyFont="1" applyAlignment="1">
      <alignment horizontal="center"/>
    </xf>
    <xf numFmtId="170" fontId="4" fillId="0" borderId="0" xfId="0" applyNumberFormat="1" applyFont="1" applyAlignment="1">
      <alignment horizontal="center" vertical="center"/>
    </xf>
    <xf numFmtId="170" fontId="5" fillId="0" borderId="0" xfId="2" applyNumberFormat="1" applyFont="1" applyAlignment="1">
      <alignment horizontal="center" vertical="center"/>
    </xf>
    <xf numFmtId="170" fontId="2" fillId="0" borderId="0" xfId="2" applyNumberFormat="1" applyFont="1" applyAlignment="1">
      <alignment horizontal="center" vertical="center"/>
    </xf>
    <xf numFmtId="170" fontId="2" fillId="0" borderId="0" xfId="0" applyNumberFormat="1" applyFont="1" applyAlignment="1">
      <alignment horizontal="center"/>
    </xf>
    <xf numFmtId="170" fontId="3" fillId="0" borderId="2" xfId="0" applyNumberFormat="1" applyFont="1" applyBorder="1" applyAlignment="1">
      <alignment horizontal="center"/>
    </xf>
    <xf numFmtId="170" fontId="3" fillId="0" borderId="3" xfId="2" applyNumberFormat="1" applyFont="1" applyBorder="1" applyAlignment="1">
      <alignment horizontal="center"/>
    </xf>
    <xf numFmtId="170" fontId="3" fillId="0" borderId="6" xfId="2" applyNumberFormat="1" applyFont="1" applyBorder="1" applyAlignment="1">
      <alignment horizontal="center"/>
    </xf>
    <xf numFmtId="170" fontId="2" fillId="0" borderId="10" xfId="2" applyNumberFormat="1" applyFont="1" applyFill="1" applyBorder="1" applyAlignment="1">
      <alignment horizontal="center"/>
    </xf>
    <xf numFmtId="170" fontId="3" fillId="0" borderId="13" xfId="2" applyNumberFormat="1" applyFont="1" applyBorder="1" applyAlignment="1">
      <alignment horizontal="center"/>
    </xf>
    <xf numFmtId="170" fontId="2" fillId="0" borderId="17" xfId="2" applyNumberFormat="1" applyFont="1" applyFill="1" applyBorder="1" applyAlignment="1">
      <alignment horizontal="center"/>
    </xf>
    <xf numFmtId="170" fontId="2" fillId="0" borderId="0" xfId="2" applyNumberFormat="1" applyFont="1" applyFill="1" applyBorder="1" applyAlignment="1">
      <alignment horizontal="center"/>
    </xf>
    <xf numFmtId="170" fontId="3" fillId="0" borderId="22" xfId="2" applyNumberFormat="1" applyFont="1" applyBorder="1" applyAlignment="1">
      <alignment horizontal="center"/>
    </xf>
    <xf numFmtId="170" fontId="2" fillId="0" borderId="3" xfId="2" applyNumberFormat="1" applyFont="1" applyBorder="1" applyAlignment="1">
      <alignment horizontal="center"/>
    </xf>
    <xf numFmtId="170" fontId="3" fillId="0" borderId="3" xfId="2" applyNumberFormat="1" applyFont="1" applyFill="1" applyBorder="1" applyAlignment="1">
      <alignment horizontal="center"/>
    </xf>
    <xf numFmtId="170" fontId="3" fillId="0" borderId="6" xfId="2" applyNumberFormat="1" applyFont="1" applyFill="1" applyBorder="1" applyAlignment="1">
      <alignment horizontal="center"/>
    </xf>
    <xf numFmtId="170" fontId="2" fillId="0" borderId="0" xfId="2" applyNumberFormat="1" applyFont="1" applyFill="1" applyAlignment="1">
      <alignment horizontal="center"/>
    </xf>
    <xf numFmtId="170" fontId="2" fillId="0" borderId="13" xfId="2" applyNumberFormat="1" applyFont="1" applyBorder="1" applyAlignment="1">
      <alignment horizontal="center"/>
    </xf>
    <xf numFmtId="170" fontId="0" fillId="0" borderId="0" xfId="2" applyNumberFormat="1" applyFont="1" applyAlignment="1">
      <alignment horizontal="center"/>
    </xf>
    <xf numFmtId="170" fontId="3" fillId="0" borderId="13" xfId="2" applyNumberFormat="1" applyFont="1" applyFill="1" applyBorder="1" applyAlignment="1">
      <alignment horizontal="center"/>
    </xf>
    <xf numFmtId="170" fontId="2" fillId="0" borderId="0" xfId="2" applyNumberFormat="1" applyFont="1" applyBorder="1" applyAlignment="1">
      <alignment horizontal="center"/>
    </xf>
    <xf numFmtId="170" fontId="0" fillId="0" borderId="0" xfId="2" applyNumberFormat="1" applyFont="1" applyAlignment="1">
      <alignment horizontal="center" vertical="center"/>
    </xf>
    <xf numFmtId="170" fontId="8" fillId="0" borderId="23" xfId="0" applyNumberFormat="1" applyFont="1" applyBorder="1" applyAlignment="1">
      <alignment horizontal="center"/>
    </xf>
    <xf numFmtId="170" fontId="9" fillId="0" borderId="23" xfId="2" applyNumberFormat="1" applyFont="1" applyBorder="1" applyAlignment="1">
      <alignment horizontal="center"/>
    </xf>
    <xf numFmtId="165" fontId="0" fillId="0" borderId="0" xfId="2" applyFont="1" applyAlignment="1">
      <alignment horizontal="center" vertical="center"/>
    </xf>
    <xf numFmtId="167" fontId="3" fillId="0" borderId="0" xfId="2" applyNumberFormat="1" applyFont="1" applyAlignment="1">
      <alignment horizontal="center" vertical="center"/>
    </xf>
    <xf numFmtId="0" fontId="0" fillId="0" borderId="0" xfId="0" applyBorder="1" applyAlignment="1">
      <alignment horizontal="center" vertical="center"/>
    </xf>
    <xf numFmtId="167" fontId="0" fillId="0" borderId="10" xfId="2" applyNumberFormat="1" applyFont="1" applyBorder="1" applyAlignment="1">
      <alignment horizontal="center" vertical="center"/>
    </xf>
    <xf numFmtId="167" fontId="0" fillId="0" borderId="8" xfId="2" applyNumberFormat="1" applyFont="1" applyFill="1" applyBorder="1" applyAlignment="1">
      <alignment horizontal="center" vertical="center"/>
    </xf>
    <xf numFmtId="167" fontId="0" fillId="3" borderId="10" xfId="2" applyNumberFormat="1" applyFont="1" applyFill="1" applyBorder="1" applyAlignment="1">
      <alignment horizontal="center"/>
    </xf>
    <xf numFmtId="170" fontId="0" fillId="3" borderId="13" xfId="2" applyNumberFormat="1" applyFont="1" applyFill="1" applyBorder="1"/>
    <xf numFmtId="170" fontId="0" fillId="3" borderId="10" xfId="2" applyNumberFormat="1" applyFont="1" applyFill="1" applyBorder="1"/>
    <xf numFmtId="170" fontId="0" fillId="3" borderId="23" xfId="0" applyNumberFormat="1" applyFill="1" applyBorder="1"/>
    <xf numFmtId="170" fontId="0" fillId="3" borderId="3" xfId="2" applyNumberFormat="1" applyFont="1" applyFill="1" applyBorder="1"/>
    <xf numFmtId="170" fontId="4" fillId="0" borderId="10" xfId="2" applyNumberFormat="1" applyFont="1" applyBorder="1" applyAlignment="1">
      <alignment horizontal="center"/>
    </xf>
    <xf numFmtId="170" fontId="8" fillId="0" borderId="23" xfId="2" applyNumberFormat="1" applyFont="1" applyBorder="1" applyAlignment="1">
      <alignment horizontal="center"/>
    </xf>
    <xf numFmtId="0" fontId="16" fillId="4" borderId="39" xfId="4" applyFont="1" applyFill="1" applyBorder="1" applyAlignment="1">
      <alignment horizontal="center" vertical="center" wrapText="1"/>
    </xf>
    <xf numFmtId="165" fontId="16" fillId="4" borderId="40" xfId="2" applyFont="1" applyFill="1" applyBorder="1" applyAlignment="1">
      <alignment horizontal="center" vertical="center" wrapText="1"/>
    </xf>
    <xf numFmtId="170" fontId="4" fillId="0" borderId="0" xfId="2" applyNumberFormat="1" applyFont="1" applyAlignment="1">
      <alignment vertical="center"/>
    </xf>
    <xf numFmtId="170" fontId="13" fillId="0" borderId="0" xfId="2" applyNumberFormat="1" applyFont="1" applyAlignment="1">
      <alignment vertical="center"/>
    </xf>
    <xf numFmtId="170" fontId="16" fillId="4" borderId="40" xfId="2" applyNumberFormat="1" applyFont="1" applyFill="1" applyBorder="1" applyAlignment="1">
      <alignment horizontal="center" vertical="center" wrapText="1"/>
    </xf>
    <xf numFmtId="170" fontId="16" fillId="4" borderId="26" xfId="2" applyNumberFormat="1" applyFont="1" applyFill="1" applyBorder="1" applyAlignment="1">
      <alignment horizontal="center" vertical="center" wrapText="1"/>
    </xf>
    <xf numFmtId="170" fontId="16" fillId="0" borderId="10" xfId="2" applyNumberFormat="1" applyFont="1" applyBorder="1" applyAlignment="1">
      <alignment vertical="center"/>
    </xf>
    <xf numFmtId="170" fontId="17" fillId="0" borderId="0" xfId="4" applyNumberFormat="1" applyFont="1" applyBorder="1" applyAlignment="1">
      <alignment vertical="center"/>
    </xf>
    <xf numFmtId="170" fontId="13" fillId="0" borderId="0" xfId="4" applyNumberFormat="1" applyFont="1" applyBorder="1" applyAlignment="1">
      <alignment vertical="center"/>
    </xf>
    <xf numFmtId="170" fontId="17" fillId="0" borderId="23" xfId="4" applyNumberFormat="1" applyFont="1" applyBorder="1" applyAlignment="1">
      <alignment horizontal="right" vertical="center"/>
    </xf>
    <xf numFmtId="170" fontId="17" fillId="0" borderId="23" xfId="2" applyNumberFormat="1" applyFont="1" applyBorder="1" applyAlignment="1">
      <alignment vertical="center"/>
    </xf>
    <xf numFmtId="170" fontId="0" fillId="0" borderId="13" xfId="0" applyNumberFormat="1" applyBorder="1" applyAlignment="1">
      <alignment horizontal="center" vertical="center"/>
    </xf>
    <xf numFmtId="170" fontId="2" fillId="0" borderId="23" xfId="0" applyNumberFormat="1" applyFont="1" applyBorder="1"/>
    <xf numFmtId="170" fontId="2" fillId="0" borderId="26" xfId="2" applyNumberFormat="1" applyFont="1" applyBorder="1" applyAlignment="1">
      <alignment horizontal="center" vertical="center"/>
    </xf>
    <xf numFmtId="0" fontId="21" fillId="0" borderId="23" xfId="0" applyFont="1" applyBorder="1" applyAlignment="1">
      <alignment horizontal="center" vertical="top"/>
    </xf>
    <xf numFmtId="0" fontId="22" fillId="0" borderId="0" xfId="0" applyFont="1" applyAlignment="1">
      <alignment horizontal="left" vertical="top" indent="2"/>
    </xf>
    <xf numFmtId="0" fontId="23" fillId="0" borderId="10" xfId="0" applyFont="1" applyBorder="1" applyAlignment="1">
      <alignment horizontal="left" vertical="top" wrapText="1" indent="2"/>
    </xf>
    <xf numFmtId="0" fontId="22" fillId="0" borderId="0" xfId="0" applyFont="1" applyFill="1" applyAlignment="1">
      <alignment horizontal="left" vertical="top" indent="2"/>
    </xf>
    <xf numFmtId="0" fontId="23" fillId="0" borderId="10" xfId="0" applyFont="1" applyFill="1" applyBorder="1" applyAlignment="1">
      <alignment horizontal="left" vertical="top" wrapText="1" indent="2"/>
    </xf>
    <xf numFmtId="0" fontId="23" fillId="0" borderId="0" xfId="0" applyFont="1" applyAlignment="1">
      <alignment horizontal="left" vertical="top" wrapText="1" indent="2"/>
    </xf>
    <xf numFmtId="0" fontId="0" fillId="0" borderId="0" xfId="0" applyAlignment="1">
      <alignment horizontal="left" vertical="top" indent="2"/>
    </xf>
    <xf numFmtId="0" fontId="23" fillId="0" borderId="0" xfId="0" applyFont="1" applyFill="1" applyBorder="1" applyAlignment="1">
      <alignment horizontal="left" vertical="top" wrapText="1" indent="2"/>
    </xf>
    <xf numFmtId="0" fontId="21" fillId="5" borderId="23" xfId="0" applyFont="1" applyFill="1" applyBorder="1" applyAlignment="1">
      <alignment horizontal="left" vertical="top" wrapText="1" indent="2"/>
    </xf>
    <xf numFmtId="170" fontId="3" fillId="0" borderId="0" xfId="2" applyNumberFormat="1" applyFont="1" applyAlignment="1">
      <alignment horizontal="center" vertical="center"/>
    </xf>
    <xf numFmtId="167" fontId="14" fillId="0" borderId="0" xfId="2" applyNumberFormat="1" applyFont="1" applyAlignment="1">
      <alignment horizontal="center" vertical="center"/>
    </xf>
    <xf numFmtId="170" fontId="14" fillId="0" borderId="0" xfId="2" applyNumberFormat="1" applyFont="1" applyAlignment="1">
      <alignment horizontal="center" vertical="center"/>
    </xf>
    <xf numFmtId="0" fontId="21" fillId="5" borderId="23" xfId="0" applyFont="1" applyFill="1" applyBorder="1" applyAlignment="1">
      <alignment horizontal="center" vertical="center" wrapText="1"/>
    </xf>
    <xf numFmtId="170" fontId="3" fillId="5" borderId="11" xfId="0" applyNumberFormat="1" applyFont="1" applyFill="1" applyBorder="1" applyAlignment="1">
      <alignment horizontal="center" vertical="center" wrapText="1"/>
    </xf>
    <xf numFmtId="0" fontId="21" fillId="5" borderId="26" xfId="0" applyFont="1" applyFill="1" applyBorder="1" applyAlignment="1">
      <alignment horizontal="center" vertical="center" wrapText="1"/>
    </xf>
    <xf numFmtId="0" fontId="23" fillId="0" borderId="10" xfId="0" applyFont="1" applyBorder="1" applyAlignment="1">
      <alignment horizontal="center" vertical="center" wrapText="1"/>
    </xf>
    <xf numFmtId="4" fontId="23" fillId="0" borderId="10" xfId="0" applyNumberFormat="1" applyFont="1" applyBorder="1" applyAlignment="1">
      <alignment horizontal="center" vertical="center" wrapText="1"/>
    </xf>
    <xf numFmtId="0" fontId="22" fillId="0" borderId="0" xfId="0" applyFont="1" applyAlignment="1">
      <alignment horizontal="center" vertical="center"/>
    </xf>
    <xf numFmtId="170" fontId="24" fillId="0" borderId="0" xfId="0" applyNumberFormat="1" applyFont="1" applyAlignment="1">
      <alignment horizontal="center" vertical="center"/>
    </xf>
    <xf numFmtId="0" fontId="23" fillId="0" borderId="10" xfId="0" applyFont="1" applyFill="1" applyBorder="1" applyAlignment="1">
      <alignment horizontal="center" vertical="center" wrapText="1"/>
    </xf>
    <xf numFmtId="4" fontId="23" fillId="0" borderId="10" xfId="0" applyNumberFormat="1" applyFont="1" applyFill="1" applyBorder="1" applyAlignment="1">
      <alignment horizontal="center" vertical="center" wrapText="1"/>
    </xf>
    <xf numFmtId="0" fontId="21" fillId="0" borderId="0" xfId="0" applyFont="1" applyAlignment="1">
      <alignment horizontal="center" vertical="center" wrapText="1"/>
    </xf>
    <xf numFmtId="170" fontId="3" fillId="0" borderId="0" xfId="0" applyNumberFormat="1" applyFont="1" applyAlignment="1">
      <alignment horizontal="center" vertical="center" wrapText="1"/>
    </xf>
    <xf numFmtId="170" fontId="25" fillId="0" borderId="0" xfId="0" applyNumberFormat="1" applyFont="1" applyAlignment="1">
      <alignment horizontal="center" vertical="center"/>
    </xf>
    <xf numFmtId="0" fontId="23" fillId="0" borderId="0" xfId="0" applyFont="1" applyFill="1" applyBorder="1" applyAlignment="1">
      <alignment horizontal="center" vertical="center" wrapText="1"/>
    </xf>
    <xf numFmtId="4" fontId="23" fillId="0" borderId="0" xfId="0" applyNumberFormat="1" applyFont="1" applyFill="1" applyBorder="1" applyAlignment="1">
      <alignment horizontal="center" vertical="center" wrapText="1"/>
    </xf>
    <xf numFmtId="170" fontId="21" fillId="0" borderId="23" xfId="0" applyNumberFormat="1" applyFont="1" applyBorder="1" applyAlignment="1">
      <alignment horizontal="center" vertical="center"/>
    </xf>
    <xf numFmtId="4" fontId="21" fillId="0" borderId="23" xfId="0" applyNumberFormat="1" applyFont="1" applyBorder="1" applyAlignment="1">
      <alignment horizontal="center" vertical="center"/>
    </xf>
    <xf numFmtId="0" fontId="8" fillId="0" borderId="11" xfId="0" applyFont="1" applyBorder="1" applyAlignment="1">
      <alignment horizontal="left" vertical="center"/>
    </xf>
    <xf numFmtId="170" fontId="2" fillId="0" borderId="10" xfId="2" applyNumberFormat="1" applyFont="1" applyFill="1" applyBorder="1" applyAlignment="1">
      <alignment horizontal="center" vertical="center"/>
    </xf>
    <xf numFmtId="0" fontId="3" fillId="0" borderId="10" xfId="0" applyFont="1" applyBorder="1" applyAlignment="1">
      <alignment horizontal="right" vertical="center"/>
    </xf>
    <xf numFmtId="170" fontId="12" fillId="4" borderId="18" xfId="2" applyNumberFormat="1" applyFont="1" applyFill="1" applyBorder="1" applyAlignment="1" applyProtection="1">
      <alignment horizontal="center" vertical="center"/>
      <protection locked="0"/>
    </xf>
    <xf numFmtId="170" fontId="12" fillId="4" borderId="10" xfId="2" applyNumberFormat="1" applyFont="1" applyFill="1" applyBorder="1" applyAlignment="1" applyProtection="1">
      <alignment horizontal="center" vertical="center"/>
      <protection locked="0"/>
    </xf>
    <xf numFmtId="170" fontId="13" fillId="0" borderId="0" xfId="2" applyNumberFormat="1" applyFont="1" applyAlignment="1" applyProtection="1">
      <alignment vertical="center"/>
      <protection locked="0"/>
    </xf>
    <xf numFmtId="170" fontId="2" fillId="5" borderId="10" xfId="0" applyNumberFormat="1" applyFont="1" applyFill="1" applyBorder="1" applyAlignment="1" applyProtection="1">
      <alignment horizontal="center" vertical="center" wrapText="1"/>
      <protection locked="0"/>
    </xf>
    <xf numFmtId="170" fontId="4" fillId="0" borderId="0" xfId="2" applyNumberFormat="1" applyFont="1" applyAlignment="1" applyProtection="1">
      <alignment horizontal="center" vertical="center"/>
      <protection locked="0"/>
    </xf>
    <xf numFmtId="170" fontId="3" fillId="0" borderId="12" xfId="2" applyNumberFormat="1" applyFont="1" applyBorder="1" applyAlignment="1" applyProtection="1">
      <alignment horizontal="center" vertical="center"/>
      <protection locked="0"/>
    </xf>
    <xf numFmtId="170" fontId="3" fillId="4" borderId="14" xfId="2" applyNumberFormat="1" applyFont="1" applyFill="1" applyBorder="1" applyAlignment="1" applyProtection="1">
      <alignment horizontal="center" vertical="center"/>
      <protection locked="0"/>
    </xf>
    <xf numFmtId="170" fontId="3" fillId="4" borderId="10" xfId="2" applyNumberFormat="1" applyFont="1" applyFill="1" applyBorder="1" applyAlignment="1" applyProtection="1">
      <alignment horizontal="center" vertical="center"/>
      <protection locked="0"/>
    </xf>
    <xf numFmtId="170" fontId="0" fillId="0" borderId="0" xfId="0" applyNumberFormat="1" applyBorder="1" applyAlignment="1" applyProtection="1">
      <alignment horizontal="center" vertical="center"/>
      <protection locked="0"/>
    </xf>
    <xf numFmtId="170" fontId="0" fillId="0" borderId="0" xfId="2" applyNumberFormat="1" applyFont="1" applyAlignment="1" applyProtection="1">
      <alignment horizontal="center" vertical="center"/>
      <protection locked="0"/>
    </xf>
    <xf numFmtId="170" fontId="3" fillId="0" borderId="25" xfId="2" applyNumberFormat="1" applyFont="1" applyBorder="1" applyAlignment="1" applyProtection="1">
      <alignment horizontal="center" vertical="center"/>
      <protection locked="0"/>
    </xf>
    <xf numFmtId="170" fontId="0" fillId="4" borderId="10" xfId="2" applyNumberFormat="1" applyFont="1" applyFill="1" applyBorder="1" applyAlignment="1" applyProtection="1">
      <alignment horizontal="center" vertical="center"/>
      <protection locked="0"/>
    </xf>
    <xf numFmtId="170" fontId="8" fillId="0" borderId="23" xfId="2" applyNumberFormat="1" applyFont="1" applyBorder="1" applyAlignment="1" applyProtection="1">
      <alignment horizontal="center" vertical="center"/>
      <protection locked="0"/>
    </xf>
    <xf numFmtId="170" fontId="4" fillId="3" borderId="0" xfId="2" applyNumberFormat="1" applyFont="1" applyFill="1" applyAlignment="1" applyProtection="1">
      <alignment horizontal="center"/>
      <protection locked="0"/>
    </xf>
    <xf numFmtId="170" fontId="3" fillId="3" borderId="12" xfId="2" applyNumberFormat="1" applyFont="1" applyFill="1" applyBorder="1" applyAlignment="1" applyProtection="1">
      <alignment horizontal="center"/>
      <protection locked="0"/>
    </xf>
    <xf numFmtId="170" fontId="3" fillId="4" borderId="14" xfId="2" applyNumberFormat="1" applyFont="1" applyFill="1" applyBorder="1" applyAlignment="1" applyProtection="1">
      <alignment horizontal="center"/>
      <protection locked="0"/>
    </xf>
    <xf numFmtId="170" fontId="3" fillId="4" borderId="10" xfId="2" applyNumberFormat="1" applyFont="1" applyFill="1" applyBorder="1" applyAlignment="1" applyProtection="1">
      <alignment horizontal="center"/>
      <protection locked="0"/>
    </xf>
    <xf numFmtId="170" fontId="5" fillId="3" borderId="0" xfId="2" applyNumberFormat="1" applyFont="1" applyFill="1" applyAlignment="1" applyProtection="1">
      <alignment horizontal="center"/>
      <protection locked="0"/>
    </xf>
    <xf numFmtId="170" fontId="3" fillId="3" borderId="13" xfId="2" applyNumberFormat="1" applyFont="1" applyFill="1" applyBorder="1" applyAlignment="1" applyProtection="1">
      <alignment horizontal="center"/>
      <protection locked="0"/>
    </xf>
    <xf numFmtId="170" fontId="2" fillId="4" borderId="10" xfId="2" applyNumberFormat="1" applyFont="1" applyFill="1" applyBorder="1" applyAlignment="1" applyProtection="1">
      <alignment horizontal="center"/>
      <protection locked="0"/>
    </xf>
    <xf numFmtId="170" fontId="2" fillId="3" borderId="0" xfId="2" applyNumberFormat="1" applyFont="1" applyFill="1" applyAlignment="1" applyProtection="1">
      <alignment horizontal="center"/>
      <protection locked="0"/>
    </xf>
    <xf numFmtId="170" fontId="3" fillId="3" borderId="0" xfId="2" applyNumberFormat="1" applyFont="1" applyFill="1" applyAlignment="1" applyProtection="1">
      <alignment horizontal="center"/>
      <protection locked="0"/>
    </xf>
    <xf numFmtId="170" fontId="3" fillId="3" borderId="23" xfId="2" applyNumberFormat="1" applyFont="1" applyFill="1" applyBorder="1" applyAlignment="1" applyProtection="1">
      <alignment horizontal="center"/>
      <protection locked="0"/>
    </xf>
    <xf numFmtId="170" fontId="0" fillId="3" borderId="0" xfId="2" applyNumberFormat="1" applyFont="1" applyFill="1" applyAlignment="1" applyProtection="1">
      <alignment horizontal="center"/>
      <protection locked="0"/>
    </xf>
    <xf numFmtId="170" fontId="9" fillId="3" borderId="23" xfId="2" applyNumberFormat="1" applyFont="1" applyFill="1" applyBorder="1" applyAlignment="1" applyProtection="1">
      <alignment horizontal="center"/>
    </xf>
    <xf numFmtId="170" fontId="3" fillId="4" borderId="9" xfId="2" applyNumberFormat="1" applyFont="1" applyFill="1" applyBorder="1" applyAlignment="1" applyProtection="1">
      <alignment horizontal="center"/>
      <protection locked="0"/>
    </xf>
    <xf numFmtId="170" fontId="2" fillId="0" borderId="0" xfId="2" applyNumberFormat="1" applyFont="1" applyAlignment="1" applyProtection="1">
      <alignment horizontal="center"/>
      <protection locked="0"/>
    </xf>
    <xf numFmtId="170" fontId="3" fillId="0" borderId="2" xfId="2" applyNumberFormat="1" applyFont="1" applyBorder="1" applyAlignment="1" applyProtection="1">
      <alignment horizontal="center"/>
      <protection locked="0"/>
    </xf>
    <xf numFmtId="170" fontId="3" fillId="0" borderId="5" xfId="2" applyNumberFormat="1" applyFont="1" applyBorder="1" applyAlignment="1" applyProtection="1">
      <alignment horizontal="center"/>
      <protection locked="0"/>
    </xf>
    <xf numFmtId="170" fontId="0" fillId="0" borderId="0" xfId="2" applyNumberFormat="1" applyFont="1" applyAlignment="1" applyProtection="1">
      <alignment horizontal="center"/>
      <protection locked="0"/>
    </xf>
    <xf numFmtId="170" fontId="2" fillId="0" borderId="12" xfId="2" applyNumberFormat="1" applyFont="1" applyBorder="1" applyAlignment="1" applyProtection="1">
      <alignment horizontal="center"/>
      <protection locked="0"/>
    </xf>
    <xf numFmtId="0" fontId="3" fillId="4" borderId="16" xfId="0" applyFont="1" applyFill="1" applyBorder="1" applyAlignment="1" applyProtection="1">
      <alignment horizontal="center"/>
      <protection locked="0"/>
    </xf>
    <xf numFmtId="170" fontId="3" fillId="0" borderId="12" xfId="2" applyNumberFormat="1" applyFont="1" applyBorder="1" applyAlignment="1" applyProtection="1">
      <alignment horizontal="center"/>
      <protection locked="0"/>
    </xf>
    <xf numFmtId="170" fontId="3" fillId="0" borderId="12" xfId="2" applyNumberFormat="1" applyFont="1" applyFill="1" applyBorder="1" applyAlignment="1" applyProtection="1">
      <alignment horizontal="center"/>
      <protection locked="0"/>
    </xf>
    <xf numFmtId="170" fontId="2" fillId="0" borderId="0" xfId="0" applyNumberFormat="1" applyFont="1" applyAlignment="1" applyProtection="1">
      <alignment horizontal="center"/>
      <protection locked="0"/>
    </xf>
    <xf numFmtId="170" fontId="3" fillId="0" borderId="2" xfId="0" applyNumberFormat="1" applyFont="1" applyBorder="1" applyAlignment="1" applyProtection="1">
      <alignment horizontal="center"/>
      <protection locked="0"/>
    </xf>
    <xf numFmtId="170" fontId="3" fillId="0" borderId="0" xfId="0" applyNumberFormat="1" applyFont="1" applyAlignment="1" applyProtection="1">
      <alignment horizontal="center"/>
      <protection locked="0"/>
    </xf>
    <xf numFmtId="170" fontId="3" fillId="4" borderId="9" xfId="0" applyNumberFormat="1" applyFont="1" applyFill="1" applyBorder="1" applyAlignment="1" applyProtection="1">
      <alignment horizontal="center"/>
      <protection locked="0"/>
    </xf>
    <xf numFmtId="170" fontId="2" fillId="4" borderId="17" xfId="2" applyNumberFormat="1" applyFont="1" applyFill="1" applyBorder="1" applyAlignment="1" applyProtection="1">
      <alignment horizontal="center"/>
      <protection locked="0"/>
    </xf>
    <xf numFmtId="170" fontId="3" fillId="0" borderId="5" xfId="0" applyNumberFormat="1" applyFont="1" applyBorder="1" applyAlignment="1" applyProtection="1">
      <alignment horizontal="center"/>
      <protection locked="0"/>
    </xf>
    <xf numFmtId="170" fontId="3" fillId="4" borderId="14" xfId="0" applyNumberFormat="1" applyFont="1" applyFill="1" applyBorder="1" applyAlignment="1" applyProtection="1">
      <alignment horizontal="center"/>
      <protection locked="0"/>
    </xf>
    <xf numFmtId="170" fontId="2" fillId="0" borderId="2" xfId="0" applyNumberFormat="1" applyFont="1" applyBorder="1" applyAlignment="1" applyProtection="1">
      <alignment horizontal="center"/>
      <protection locked="0"/>
    </xf>
    <xf numFmtId="170" fontId="3" fillId="0" borderId="2" xfId="0" applyNumberFormat="1" applyFont="1" applyFill="1" applyBorder="1" applyAlignment="1" applyProtection="1">
      <alignment horizontal="center"/>
      <protection locked="0"/>
    </xf>
    <xf numFmtId="170" fontId="3" fillId="0" borderId="5" xfId="0" applyNumberFormat="1" applyFont="1" applyFill="1" applyBorder="1" applyAlignment="1" applyProtection="1">
      <alignment horizontal="center"/>
      <protection locked="0"/>
    </xf>
    <xf numFmtId="170" fontId="2" fillId="0" borderId="0" xfId="0" applyNumberFormat="1" applyFont="1" applyFill="1" applyAlignment="1" applyProtection="1">
      <alignment horizontal="center"/>
      <protection locked="0"/>
    </xf>
    <xf numFmtId="170" fontId="2" fillId="0" borderId="12" xfId="0" applyNumberFormat="1" applyFont="1" applyBorder="1" applyAlignment="1" applyProtection="1">
      <alignment horizontal="center"/>
      <protection locked="0"/>
    </xf>
    <xf numFmtId="170" fontId="0" fillId="0" borderId="0" xfId="0" applyNumberFormat="1" applyAlignment="1" applyProtection="1">
      <alignment horizontal="center"/>
      <protection locked="0"/>
    </xf>
    <xf numFmtId="170" fontId="3" fillId="0" borderId="12" xfId="0" applyNumberFormat="1" applyFont="1" applyBorder="1" applyAlignment="1" applyProtection="1">
      <alignment horizontal="center"/>
      <protection locked="0"/>
    </xf>
    <xf numFmtId="170" fontId="3" fillId="4" borderId="9" xfId="0" applyNumberFormat="1" applyFont="1" applyFill="1" applyBorder="1" applyAlignment="1" applyProtection="1">
      <alignment horizontal="center" vertical="center"/>
      <protection locked="0"/>
    </xf>
    <xf numFmtId="170" fontId="2" fillId="4" borderId="10" xfId="2" applyNumberFormat="1" applyFont="1" applyFill="1" applyBorder="1" applyAlignment="1" applyProtection="1">
      <alignment horizontal="center" vertical="center"/>
      <protection locked="0"/>
    </xf>
    <xf numFmtId="170" fontId="2" fillId="0" borderId="0" xfId="0" applyNumberFormat="1" applyFont="1" applyAlignment="1" applyProtection="1">
      <alignment horizontal="center" vertical="center"/>
      <protection locked="0"/>
    </xf>
    <xf numFmtId="170" fontId="3" fillId="0" borderId="12" xfId="0" applyNumberFormat="1" applyFont="1" applyBorder="1" applyAlignment="1" applyProtection="1">
      <alignment horizontal="center" vertical="center"/>
      <protection locked="0"/>
    </xf>
    <xf numFmtId="170" fontId="2" fillId="0" borderId="0" xfId="2" applyNumberFormat="1" applyFont="1" applyAlignment="1" applyProtection="1">
      <alignment horizontal="center" vertical="center"/>
      <protection locked="0"/>
    </xf>
    <xf numFmtId="170" fontId="0" fillId="0" borderId="12" xfId="0" applyNumberFormat="1" applyBorder="1" applyAlignment="1" applyProtection="1">
      <alignment horizontal="center" vertical="center"/>
      <protection locked="0"/>
    </xf>
    <xf numFmtId="170" fontId="3" fillId="0" borderId="2" xfId="0" applyNumberFormat="1" applyFont="1" applyBorder="1" applyAlignment="1" applyProtection="1">
      <alignment horizontal="center" vertical="center"/>
      <protection locked="0"/>
    </xf>
    <xf numFmtId="170" fontId="3" fillId="0" borderId="5" xfId="0" applyNumberFormat="1" applyFont="1" applyBorder="1" applyAlignment="1" applyProtection="1">
      <alignment horizontal="center" vertical="center"/>
      <protection locked="0"/>
    </xf>
    <xf numFmtId="170" fontId="3" fillId="4" borderId="14" xfId="0" applyNumberFormat="1" applyFont="1" applyFill="1" applyBorder="1" applyAlignment="1" applyProtection="1">
      <alignment horizontal="center" vertical="center"/>
      <protection locked="0"/>
    </xf>
    <xf numFmtId="170" fontId="3" fillId="4" borderId="18" xfId="0" applyNumberFormat="1" applyFont="1" applyFill="1" applyBorder="1" applyAlignment="1" applyProtection="1">
      <alignment horizontal="center" vertical="center"/>
      <protection locked="0"/>
    </xf>
    <xf numFmtId="170" fontId="3" fillId="4" borderId="10" xfId="0" applyNumberFormat="1" applyFont="1" applyFill="1" applyBorder="1" applyAlignment="1" applyProtection="1">
      <alignment horizontal="center" vertical="center"/>
      <protection locked="0"/>
    </xf>
    <xf numFmtId="170" fontId="3" fillId="4" borderId="15" xfId="0" applyNumberFormat="1" applyFont="1" applyFill="1" applyBorder="1" applyAlignment="1" applyProtection="1">
      <alignment horizontal="center" vertical="center"/>
      <protection locked="0"/>
    </xf>
    <xf numFmtId="170" fontId="3" fillId="4" borderId="30" xfId="0" applyNumberFormat="1" applyFont="1" applyFill="1" applyBorder="1" applyAlignment="1" applyProtection="1">
      <alignment horizontal="center" vertical="center"/>
      <protection locked="0"/>
    </xf>
    <xf numFmtId="170" fontId="2" fillId="4" borderId="10" xfId="0" applyNumberFormat="1" applyFont="1" applyFill="1" applyBorder="1" applyAlignment="1" applyProtection="1">
      <alignment horizontal="center" vertical="center"/>
      <protection locked="0"/>
    </xf>
    <xf numFmtId="170" fontId="2" fillId="4" borderId="30" xfId="0" applyNumberFormat="1" applyFont="1" applyFill="1" applyBorder="1" applyAlignment="1" applyProtection="1">
      <alignment horizontal="center" vertical="center"/>
      <protection locked="0"/>
    </xf>
    <xf numFmtId="168" fontId="2" fillId="0" borderId="0" xfId="2" applyNumberFormat="1" applyFont="1" applyAlignment="1" applyProtection="1">
      <alignment horizontal="center"/>
      <protection locked="0"/>
    </xf>
    <xf numFmtId="168" fontId="3" fillId="4" borderId="18" xfId="2" applyNumberFormat="1" applyFont="1" applyFill="1" applyBorder="1" applyAlignment="1" applyProtection="1">
      <alignment horizontal="center"/>
      <protection locked="0"/>
    </xf>
    <xf numFmtId="168" fontId="2" fillId="0" borderId="10" xfId="2" applyNumberFormat="1" applyFont="1" applyBorder="1" applyAlignment="1" applyProtection="1">
      <alignment horizontal="center"/>
      <protection locked="0"/>
    </xf>
    <xf numFmtId="168" fontId="3" fillId="0" borderId="12" xfId="2" applyNumberFormat="1" applyFont="1" applyBorder="1" applyAlignment="1" applyProtection="1">
      <alignment horizontal="center"/>
      <protection locked="0"/>
    </xf>
    <xf numFmtId="167" fontId="2" fillId="0" borderId="10" xfId="2" applyNumberFormat="1" applyFont="1" applyBorder="1" applyAlignment="1" applyProtection="1">
      <alignment horizontal="center"/>
    </xf>
    <xf numFmtId="167" fontId="2" fillId="0" borderId="0" xfId="2" applyNumberFormat="1" applyFont="1" applyAlignment="1" applyProtection="1">
      <alignment horizontal="center"/>
    </xf>
    <xf numFmtId="167" fontId="3" fillId="0" borderId="12" xfId="2" applyNumberFormat="1" applyFont="1" applyBorder="1" applyAlignment="1" applyProtection="1">
      <alignment horizontal="center"/>
    </xf>
    <xf numFmtId="167" fontId="3" fillId="4" borderId="18" xfId="2" applyNumberFormat="1" applyFont="1" applyFill="1" applyBorder="1" applyAlignment="1" applyProtection="1">
      <alignment horizontal="center"/>
    </xf>
    <xf numFmtId="167" fontId="0" fillId="0" borderId="12" xfId="2" applyNumberFormat="1" applyFont="1" applyBorder="1" applyAlignment="1" applyProtection="1">
      <alignment horizontal="center"/>
    </xf>
    <xf numFmtId="167" fontId="2" fillId="0" borderId="15" xfId="2" applyNumberFormat="1" applyFont="1" applyBorder="1" applyAlignment="1" applyProtection="1">
      <alignment horizontal="center"/>
    </xf>
    <xf numFmtId="167" fontId="2" fillId="0" borderId="17" xfId="2" applyNumberFormat="1" applyFont="1" applyBorder="1" applyAlignment="1" applyProtection="1">
      <alignment horizontal="center"/>
    </xf>
    <xf numFmtId="167" fontId="3" fillId="0" borderId="2" xfId="2" applyNumberFormat="1" applyFont="1" applyBorder="1" applyAlignment="1" applyProtection="1">
      <alignment horizontal="center"/>
    </xf>
    <xf numFmtId="167" fontId="3" fillId="0" borderId="5" xfId="2" applyNumberFormat="1" applyFont="1" applyBorder="1" applyAlignment="1" applyProtection="1">
      <alignment horizontal="center"/>
    </xf>
    <xf numFmtId="167" fontId="3" fillId="4" borderId="17" xfId="2" applyNumberFormat="1" applyFont="1" applyFill="1" applyBorder="1" applyAlignment="1" applyProtection="1">
      <alignment horizontal="center"/>
    </xf>
    <xf numFmtId="167" fontId="2" fillId="0" borderId="8" xfId="2" applyNumberFormat="1" applyFont="1" applyBorder="1" applyAlignment="1" applyProtection="1">
      <alignment horizontal="center"/>
    </xf>
    <xf numFmtId="0" fontId="3" fillId="4" borderId="18" xfId="0" applyFont="1" applyFill="1" applyBorder="1" applyAlignment="1" applyProtection="1">
      <alignment horizontal="center"/>
    </xf>
    <xf numFmtId="168" fontId="2" fillId="0" borderId="0" xfId="2" applyNumberFormat="1" applyFont="1" applyAlignment="1" applyProtection="1">
      <alignment horizontal="center"/>
    </xf>
    <xf numFmtId="168" fontId="3" fillId="0" borderId="2" xfId="2" applyNumberFormat="1" applyFont="1" applyBorder="1" applyAlignment="1" applyProtection="1">
      <alignment horizontal="center"/>
    </xf>
    <xf numFmtId="168" fontId="3" fillId="0" borderId="5" xfId="2" applyNumberFormat="1" applyFont="1" applyBorder="1" applyAlignment="1" applyProtection="1">
      <alignment horizontal="center"/>
    </xf>
    <xf numFmtId="168" fontId="3" fillId="4" borderId="18" xfId="2" applyNumberFormat="1" applyFont="1" applyFill="1" applyBorder="1" applyAlignment="1" applyProtection="1">
      <alignment horizontal="center"/>
    </xf>
    <xf numFmtId="168" fontId="2" fillId="0" borderId="10" xfId="2" applyNumberFormat="1" applyFont="1" applyBorder="1" applyAlignment="1" applyProtection="1">
      <alignment horizontal="center"/>
    </xf>
    <xf numFmtId="168" fontId="2" fillId="0" borderId="8" xfId="2" applyNumberFormat="1" applyFont="1" applyBorder="1" applyAlignment="1" applyProtection="1">
      <alignment horizontal="center"/>
    </xf>
    <xf numFmtId="170" fontId="3" fillId="4" borderId="9" xfId="2" applyNumberFormat="1" applyFont="1" applyFill="1" applyBorder="1" applyAlignment="1" applyProtection="1">
      <alignment horizontal="center" vertical="center"/>
    </xf>
    <xf numFmtId="170" fontId="0" fillId="0" borderId="0" xfId="0" applyNumberFormat="1" applyAlignment="1" applyProtection="1">
      <alignment vertical="center"/>
    </xf>
    <xf numFmtId="170" fontId="2" fillId="0" borderId="10" xfId="2" applyNumberFormat="1" applyFont="1" applyBorder="1" applyAlignment="1" applyProtection="1">
      <alignment horizontal="center" vertical="center"/>
    </xf>
    <xf numFmtId="170" fontId="2" fillId="0" borderId="0" xfId="2" applyNumberFormat="1" applyFont="1" applyBorder="1" applyAlignment="1" applyProtection="1">
      <alignment vertical="center"/>
    </xf>
    <xf numFmtId="170" fontId="0" fillId="0" borderId="23" xfId="0" applyNumberFormat="1" applyBorder="1" applyAlignment="1" applyProtection="1">
      <alignment vertical="center"/>
    </xf>
    <xf numFmtId="170" fontId="2" fillId="0" borderId="0" xfId="2" applyNumberFormat="1" applyFont="1" applyBorder="1" applyAlignment="1" applyProtection="1">
      <alignment horizontal="center" vertical="center"/>
    </xf>
    <xf numFmtId="170" fontId="3" fillId="0" borderId="13" xfId="2" applyNumberFormat="1" applyFont="1" applyBorder="1" applyAlignment="1" applyProtection="1">
      <alignment horizontal="center" vertical="center"/>
    </xf>
    <xf numFmtId="170" fontId="3" fillId="0" borderId="0" xfId="0" applyNumberFormat="1" applyFont="1" applyAlignment="1" applyProtection="1">
      <alignment vertical="center"/>
    </xf>
    <xf numFmtId="170" fontId="2" fillId="0" borderId="0" xfId="2" applyNumberFormat="1" applyFont="1" applyAlignment="1" applyProtection="1">
      <alignment horizontal="center" vertical="center"/>
    </xf>
    <xf numFmtId="170" fontId="2" fillId="0" borderId="0" xfId="0" applyNumberFormat="1" applyFont="1" applyAlignment="1" applyProtection="1">
      <alignment vertical="center"/>
    </xf>
    <xf numFmtId="170" fontId="0" fillId="0" borderId="13" xfId="2" applyNumberFormat="1" applyFont="1" applyBorder="1" applyAlignment="1" applyProtection="1">
      <alignment horizontal="center" vertical="center"/>
    </xf>
    <xf numFmtId="170" fontId="3" fillId="0" borderId="3" xfId="2" applyNumberFormat="1" applyFont="1" applyBorder="1" applyAlignment="1" applyProtection="1">
      <alignment horizontal="center" vertical="center"/>
    </xf>
    <xf numFmtId="170" fontId="3" fillId="0" borderId="6" xfId="2" applyNumberFormat="1" applyFont="1" applyBorder="1" applyAlignment="1" applyProtection="1">
      <alignment horizontal="center" vertical="center"/>
    </xf>
    <xf numFmtId="170" fontId="2" fillId="0" borderId="0" xfId="3" applyNumberFormat="1" applyFont="1" applyBorder="1" applyAlignment="1" applyProtection="1">
      <alignment vertical="center"/>
    </xf>
    <xf numFmtId="170" fontId="3" fillId="4" borderId="14" xfId="2" applyNumberFormat="1" applyFont="1" applyFill="1" applyBorder="1" applyAlignment="1" applyProtection="1">
      <alignment horizontal="center" vertical="center"/>
    </xf>
    <xf numFmtId="170" fontId="3" fillId="4" borderId="18" xfId="0" applyNumberFormat="1" applyFont="1" applyFill="1" applyBorder="1" applyAlignment="1" applyProtection="1">
      <alignment horizontal="center" vertical="center"/>
    </xf>
    <xf numFmtId="170" fontId="2" fillId="0" borderId="0" xfId="2" applyNumberFormat="1" applyFont="1" applyAlignment="1" applyProtection="1">
      <alignment horizontal="center"/>
    </xf>
    <xf numFmtId="170" fontId="2" fillId="3" borderId="0" xfId="0" applyNumberFormat="1" applyFont="1" applyFill="1" applyProtection="1"/>
    <xf numFmtId="170" fontId="0" fillId="0" borderId="0" xfId="0" applyNumberFormat="1" applyProtection="1"/>
    <xf numFmtId="170" fontId="3" fillId="0" borderId="3" xfId="2" applyNumberFormat="1" applyFont="1" applyBorder="1" applyAlignment="1" applyProtection="1">
      <alignment horizontal="center"/>
    </xf>
    <xf numFmtId="170" fontId="3" fillId="3" borderId="0" xfId="0" applyNumberFormat="1" applyFont="1" applyFill="1" applyProtection="1"/>
    <xf numFmtId="170" fontId="3" fillId="0" borderId="6" xfId="2" applyNumberFormat="1" applyFont="1" applyBorder="1" applyAlignment="1" applyProtection="1">
      <alignment horizontal="center"/>
    </xf>
    <xf numFmtId="170" fontId="3" fillId="4" borderId="9" xfId="2" applyNumberFormat="1" applyFont="1" applyFill="1" applyBorder="1" applyAlignment="1" applyProtection="1">
      <alignment horizontal="center"/>
    </xf>
    <xf numFmtId="170" fontId="3" fillId="3" borderId="0" xfId="0" applyNumberFormat="1" applyFont="1" applyFill="1" applyAlignment="1" applyProtection="1">
      <alignment horizontal="center"/>
    </xf>
    <xf numFmtId="170" fontId="2" fillId="0" borderId="10" xfId="2" applyNumberFormat="1" applyFont="1" applyFill="1" applyBorder="1" applyAlignment="1" applyProtection="1">
      <alignment horizontal="center"/>
    </xf>
    <xf numFmtId="170" fontId="2" fillId="3" borderId="0" xfId="2" applyNumberFormat="1" applyFont="1" applyFill="1" applyBorder="1" applyProtection="1"/>
    <xf numFmtId="170" fontId="2" fillId="0" borderId="20" xfId="2" applyNumberFormat="1" applyFont="1" applyFill="1" applyBorder="1" applyAlignment="1" applyProtection="1">
      <alignment horizontal="center"/>
    </xf>
    <xf numFmtId="170" fontId="0" fillId="0" borderId="23" xfId="0" applyNumberFormat="1" applyBorder="1" applyProtection="1"/>
    <xf numFmtId="0" fontId="2" fillId="0" borderId="10" xfId="0" applyFont="1" applyBorder="1" applyAlignment="1" applyProtection="1">
      <alignment vertical="center"/>
    </xf>
    <xf numFmtId="0" fontId="2" fillId="0" borderId="0" xfId="0" applyFont="1" applyAlignment="1" applyProtection="1">
      <alignment vertical="center"/>
    </xf>
    <xf numFmtId="0" fontId="3" fillId="0" borderId="11" xfId="0" applyFont="1" applyBorder="1" applyAlignment="1" applyProtection="1">
      <alignment vertical="center"/>
    </xf>
    <xf numFmtId="0" fontId="3" fillId="4" borderId="7" xfId="0" applyFont="1" applyFill="1" applyBorder="1" applyAlignment="1" applyProtection="1">
      <alignment horizontal="center" vertical="center"/>
    </xf>
    <xf numFmtId="0" fontId="3" fillId="0" borderId="1" xfId="0" applyFont="1" applyBorder="1" applyAlignment="1" applyProtection="1">
      <alignment vertical="center"/>
    </xf>
    <xf numFmtId="0" fontId="3" fillId="0" borderId="4" xfId="0" applyFont="1" applyBorder="1" applyAlignment="1" applyProtection="1">
      <alignment vertical="center"/>
    </xf>
    <xf numFmtId="0" fontId="6" fillId="0" borderId="0" xfId="0" applyFont="1" applyAlignment="1" applyProtection="1">
      <alignment vertical="center"/>
    </xf>
    <xf numFmtId="0" fontId="3" fillId="4" borderId="18" xfId="0" applyFont="1" applyFill="1" applyBorder="1" applyAlignment="1" applyProtection="1">
      <alignment horizontal="center" vertical="center"/>
    </xf>
    <xf numFmtId="0" fontId="2" fillId="0" borderId="16" xfId="0" applyFont="1" applyBorder="1" applyAlignment="1" applyProtection="1">
      <alignment vertical="center"/>
    </xf>
    <xf numFmtId="0" fontId="2" fillId="0" borderId="16" xfId="0" applyFont="1" applyBorder="1" applyAlignment="1" applyProtection="1">
      <alignment horizontal="left" vertical="center"/>
    </xf>
    <xf numFmtId="0" fontId="2" fillId="0" borderId="0" xfId="0" applyFont="1" applyProtection="1"/>
    <xf numFmtId="0" fontId="3" fillId="0" borderId="1" xfId="0" applyFont="1" applyBorder="1" applyProtection="1"/>
    <xf numFmtId="0" fontId="3" fillId="0" borderId="4" xfId="0" applyFont="1" applyBorder="1" applyProtection="1"/>
    <xf numFmtId="0" fontId="3" fillId="4" borderId="7" xfId="0" applyFont="1" applyFill="1" applyBorder="1" applyAlignment="1" applyProtection="1">
      <alignment horizontal="center"/>
    </xf>
    <xf numFmtId="0" fontId="2" fillId="0" borderId="10" xfId="0" applyFont="1" applyBorder="1" applyProtection="1"/>
    <xf numFmtId="0" fontId="2" fillId="0" borderId="10" xfId="0" applyFont="1" applyBorder="1" applyAlignment="1" applyProtection="1">
      <alignment horizontal="left"/>
    </xf>
    <xf numFmtId="0" fontId="0" fillId="0" borderId="10" xfId="0" applyBorder="1" applyAlignment="1" applyProtection="1">
      <alignment horizontal="left"/>
    </xf>
    <xf numFmtId="0" fontId="0" fillId="0" borderId="10" xfId="0" applyBorder="1" applyProtection="1"/>
    <xf numFmtId="0" fontId="3" fillId="4" borderId="35" xfId="0" applyFont="1" applyFill="1" applyBorder="1" applyAlignment="1" applyProtection="1">
      <alignment horizontal="center"/>
    </xf>
    <xf numFmtId="0" fontId="2" fillId="0" borderId="17" xfId="0" applyFont="1" applyBorder="1" applyProtection="1"/>
    <xf numFmtId="168" fontId="2" fillId="0" borderId="17" xfId="2" applyNumberFormat="1" applyFont="1" applyBorder="1" applyAlignment="1" applyProtection="1">
      <alignment horizontal="center"/>
    </xf>
    <xf numFmtId="0" fontId="2" fillId="0" borderId="10" xfId="0" applyFont="1" applyBorder="1" applyAlignment="1" applyProtection="1">
      <alignment vertical="center" wrapText="1"/>
    </xf>
    <xf numFmtId="168" fontId="2" fillId="0" borderId="10" xfId="2" applyNumberFormat="1" applyFont="1" applyBorder="1" applyAlignment="1" applyProtection="1">
      <alignment horizontal="center" vertical="center"/>
    </xf>
    <xf numFmtId="168" fontId="3" fillId="4" borderId="17" xfId="2" applyNumberFormat="1" applyFont="1" applyFill="1" applyBorder="1" applyAlignment="1" applyProtection="1">
      <alignment horizontal="center"/>
    </xf>
    <xf numFmtId="0" fontId="0" fillId="0" borderId="0" xfId="0" applyProtection="1"/>
    <xf numFmtId="0" fontId="3" fillId="0" borderId="19" xfId="0" applyFont="1" applyBorder="1" applyProtection="1"/>
    <xf numFmtId="168" fontId="3" fillId="0" borderId="0" xfId="2" applyNumberFormat="1" applyFont="1" applyAlignment="1" applyProtection="1">
      <alignment horizontal="center"/>
    </xf>
    <xf numFmtId="168" fontId="2" fillId="0" borderId="2" xfId="2" applyNumberFormat="1" applyFont="1" applyBorder="1" applyAlignment="1" applyProtection="1">
      <alignment horizontal="center"/>
    </xf>
    <xf numFmtId="0" fontId="3" fillId="0" borderId="1" xfId="0" applyFont="1" applyFill="1" applyBorder="1" applyProtection="1"/>
    <xf numFmtId="168" fontId="3" fillId="0" borderId="2" xfId="2" applyNumberFormat="1" applyFont="1" applyFill="1" applyBorder="1" applyAlignment="1" applyProtection="1">
      <alignment horizontal="center"/>
    </xf>
    <xf numFmtId="0" fontId="3" fillId="0" borderId="4" xfId="0" applyFont="1" applyFill="1" applyBorder="1" applyProtection="1"/>
    <xf numFmtId="168" fontId="3" fillId="0" borderId="5" xfId="2" applyNumberFormat="1" applyFont="1" applyFill="1" applyBorder="1" applyAlignment="1" applyProtection="1">
      <alignment horizontal="center"/>
    </xf>
    <xf numFmtId="0" fontId="2" fillId="0" borderId="10" xfId="0" applyFont="1" applyFill="1" applyBorder="1" applyProtection="1"/>
    <xf numFmtId="168" fontId="2" fillId="0" borderId="10" xfId="2" applyNumberFormat="1" applyFont="1" applyFill="1" applyBorder="1" applyAlignment="1" applyProtection="1">
      <alignment horizontal="center"/>
    </xf>
    <xf numFmtId="0" fontId="2" fillId="0" borderId="0" xfId="0" applyFont="1" applyFill="1" applyProtection="1"/>
    <xf numFmtId="168" fontId="2" fillId="0" borderId="0" xfId="2" applyNumberFormat="1" applyFont="1" applyFill="1" applyAlignment="1" applyProtection="1">
      <alignment horizontal="center"/>
    </xf>
    <xf numFmtId="0" fontId="0" fillId="0" borderId="7" xfId="0" applyFill="1" applyBorder="1" applyAlignment="1" applyProtection="1">
      <alignment horizontal="left"/>
    </xf>
    <xf numFmtId="168" fontId="2" fillId="0" borderId="8" xfId="2" applyNumberFormat="1" applyFont="1" applyFill="1" applyBorder="1" applyAlignment="1" applyProtection="1">
      <alignment horizontal="center"/>
    </xf>
    <xf numFmtId="0" fontId="3" fillId="0" borderId="11" xfId="0" applyFont="1" applyBorder="1" applyProtection="1"/>
    <xf numFmtId="168" fontId="2" fillId="0" borderId="12" xfId="2" applyNumberFormat="1" applyFont="1" applyBorder="1" applyAlignment="1" applyProtection="1">
      <alignment horizontal="center"/>
    </xf>
    <xf numFmtId="168" fontId="0" fillId="0" borderId="0" xfId="2" applyNumberFormat="1" applyFont="1" applyAlignment="1" applyProtection="1">
      <alignment horizontal="center"/>
    </xf>
    <xf numFmtId="168" fontId="3" fillId="0" borderId="12" xfId="2" applyNumberFormat="1" applyFont="1" applyBorder="1" applyAlignment="1" applyProtection="1">
      <alignment horizontal="center"/>
    </xf>
    <xf numFmtId="0" fontId="0" fillId="0" borderId="7" xfId="0" applyBorder="1" applyAlignment="1" applyProtection="1">
      <alignment horizontal="left"/>
    </xf>
    <xf numFmtId="0" fontId="0" fillId="0" borderId="20" xfId="0" applyBorder="1" applyAlignment="1" applyProtection="1">
      <alignment horizontal="left"/>
    </xf>
    <xf numFmtId="167" fontId="2" fillId="0" borderId="20" xfId="2" applyNumberFormat="1" applyFont="1" applyBorder="1" applyAlignment="1" applyProtection="1">
      <alignment horizontal="center"/>
    </xf>
    <xf numFmtId="0" fontId="2" fillId="0" borderId="17" xfId="0" applyFont="1" applyBorder="1" applyAlignment="1" applyProtection="1">
      <alignment horizontal="left"/>
    </xf>
    <xf numFmtId="167" fontId="2" fillId="0" borderId="16" xfId="2" applyNumberFormat="1" applyFont="1" applyBorder="1" applyAlignment="1" applyProtection="1">
      <alignment horizontal="center"/>
    </xf>
    <xf numFmtId="167" fontId="2" fillId="0" borderId="7" xfId="2" applyNumberFormat="1" applyFont="1" applyBorder="1" applyAlignment="1" applyProtection="1">
      <alignment horizontal="center"/>
    </xf>
    <xf numFmtId="0" fontId="2" fillId="0" borderId="7" xfId="0" applyFont="1" applyBorder="1" applyAlignment="1" applyProtection="1">
      <alignment horizontal="left"/>
    </xf>
    <xf numFmtId="0" fontId="0" fillId="0" borderId="17" xfId="0" applyBorder="1" applyProtection="1"/>
    <xf numFmtId="0" fontId="3" fillId="0" borderId="11" xfId="0" applyFont="1" applyFill="1" applyBorder="1" applyProtection="1"/>
    <xf numFmtId="167" fontId="3" fillId="0" borderId="12" xfId="2" applyNumberFormat="1" applyFont="1" applyFill="1" applyBorder="1" applyAlignment="1" applyProtection="1">
      <alignment horizontal="center"/>
    </xf>
    <xf numFmtId="0" fontId="2" fillId="0" borderId="16" xfId="0" applyFont="1" applyBorder="1" applyAlignment="1" applyProtection="1">
      <alignment horizontal="left"/>
    </xf>
    <xf numFmtId="167" fontId="2" fillId="0" borderId="12" xfId="2" applyNumberFormat="1" applyFont="1" applyBorder="1" applyAlignment="1" applyProtection="1">
      <alignment horizontal="center"/>
    </xf>
    <xf numFmtId="0" fontId="2" fillId="0" borderId="21" xfId="0" applyFont="1" applyBorder="1" applyProtection="1"/>
    <xf numFmtId="0" fontId="3" fillId="4" borderId="16" xfId="0" applyFont="1" applyFill="1" applyBorder="1" applyAlignment="1" applyProtection="1">
      <alignment horizontal="center"/>
    </xf>
    <xf numFmtId="167" fontId="0" fillId="0" borderId="0" xfId="2" applyNumberFormat="1" applyFont="1" applyAlignment="1" applyProtection="1">
      <alignment horizontal="center"/>
    </xf>
    <xf numFmtId="0" fontId="3" fillId="0" borderId="35" xfId="0" applyFont="1" applyBorder="1" applyAlignment="1">
      <alignment horizontal="left" vertical="center" wrapText="1" indent="2"/>
    </xf>
    <xf numFmtId="0" fontId="3" fillId="0" borderId="36" xfId="0" applyFont="1" applyBorder="1" applyAlignment="1">
      <alignment horizontal="left" vertical="center" wrapText="1" indent="2"/>
    </xf>
    <xf numFmtId="0" fontId="3" fillId="0" borderId="28" xfId="0" applyFont="1" applyBorder="1" applyAlignment="1">
      <alignment horizontal="left" vertical="center" wrapText="1" indent="2"/>
    </xf>
    <xf numFmtId="0" fontId="3" fillId="0" borderId="4" xfId="0" applyFont="1" applyBorder="1" applyAlignment="1">
      <alignment horizontal="left" wrapText="1"/>
    </xf>
    <xf numFmtId="0" fontId="3" fillId="0" borderId="5" xfId="0" applyFont="1" applyBorder="1" applyAlignment="1">
      <alignment horizontal="left" wrapText="1"/>
    </xf>
    <xf numFmtId="0" fontId="3" fillId="0" borderId="6" xfId="0" applyFont="1" applyBorder="1" applyAlignment="1">
      <alignment horizontal="left"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21" fillId="0" borderId="11" xfId="0" applyFont="1" applyBorder="1" applyAlignment="1">
      <alignment horizontal="left" vertical="top" wrapText="1" indent="2"/>
    </xf>
    <xf numFmtId="0" fontId="21" fillId="0" borderId="12" xfId="0" applyFont="1" applyBorder="1" applyAlignment="1">
      <alignment horizontal="left" vertical="top" wrapText="1" indent="2"/>
    </xf>
    <xf numFmtId="0" fontId="21" fillId="0" borderId="13" xfId="0" applyFont="1" applyBorder="1" applyAlignment="1">
      <alignment horizontal="left" vertical="top" wrapText="1" indent="2"/>
    </xf>
    <xf numFmtId="0" fontId="16" fillId="0" borderId="1" xfId="4" applyFont="1" applyBorder="1" applyAlignment="1">
      <alignment horizontal="left" vertical="center" wrapText="1"/>
    </xf>
    <xf numFmtId="0" fontId="16" fillId="0" borderId="2" xfId="4" applyFont="1" applyBorder="1" applyAlignment="1">
      <alignment horizontal="left" vertical="center" wrapText="1"/>
    </xf>
    <xf numFmtId="0" fontId="16" fillId="0" borderId="3" xfId="4" applyFont="1" applyBorder="1" applyAlignment="1">
      <alignment horizontal="left" vertical="center" wrapText="1"/>
    </xf>
    <xf numFmtId="0" fontId="9" fillId="0" borderId="2" xfId="0" applyFont="1" applyBorder="1" applyAlignment="1">
      <alignment horizontal="left" vertical="center"/>
    </xf>
    <xf numFmtId="0" fontId="9" fillId="0" borderId="41" xfId="0" applyFont="1" applyBorder="1" applyAlignment="1">
      <alignment horizontal="left" vertical="center"/>
    </xf>
    <xf numFmtId="165" fontId="3" fillId="0" borderId="0" xfId="2" applyFont="1" applyAlignment="1">
      <alignment horizontal="center" vertical="center"/>
    </xf>
    <xf numFmtId="165" fontId="3" fillId="0" borderId="41" xfId="2" applyFont="1" applyBorder="1" applyAlignment="1">
      <alignment horizontal="center" vertical="center"/>
    </xf>
  </cellXfs>
  <cellStyles count="6">
    <cellStyle name="Celda de comprobación" xfId="1" builtinId="23"/>
    <cellStyle name="Millares" xfId="2" builtinId="3"/>
    <cellStyle name="Millares [0]" xfId="3" builtinId="6"/>
    <cellStyle name="Normal" xfId="0" builtinId="0"/>
    <cellStyle name="Normal 2" xfId="4"/>
    <cellStyle name="Porcentaje" xfId="5"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J487"/>
  <sheetViews>
    <sheetView showGridLines="0" tabSelected="1" zoomScale="70" zoomScaleNormal="70" zoomScaleSheetLayoutView="100" workbookViewId="0">
      <selection activeCell="N17" sqref="N17"/>
    </sheetView>
  </sheetViews>
  <sheetFormatPr baseColWidth="10" defaultColWidth="11.44140625" defaultRowHeight="13.2" outlineLevelRow="1" x14ac:dyDescent="0.25"/>
  <cols>
    <col min="1" max="1" width="8.5546875" style="20" customWidth="1"/>
    <col min="2" max="2" width="50" style="15" customWidth="1"/>
    <col min="3" max="4" width="14.109375" style="20" customWidth="1"/>
    <col min="5" max="5" width="19.109375" style="77" customWidth="1"/>
    <col min="6" max="6" width="35.5546875" style="77" customWidth="1"/>
    <col min="7" max="7" width="17.6640625" style="77" bestFit="1" customWidth="1"/>
    <col min="8" max="8" width="18" style="15" customWidth="1"/>
    <col min="9" max="9" width="11.44140625" style="15"/>
    <col min="10" max="10" width="14.44140625" style="15" bestFit="1" customWidth="1"/>
    <col min="11" max="16384" width="11.44140625" style="15"/>
  </cols>
  <sheetData>
    <row r="1" spans="1:8" ht="15.6" x14ac:dyDescent="0.25">
      <c r="B1" s="21" t="s">
        <v>1122</v>
      </c>
      <c r="C1" s="69"/>
      <c r="D1" s="69"/>
      <c r="E1" s="84"/>
      <c r="F1" s="84"/>
    </row>
    <row r="2" spans="1:8" ht="14.4" thickBot="1" x14ac:dyDescent="0.3">
      <c r="B2" s="22"/>
      <c r="C2" s="70"/>
      <c r="D2" s="70"/>
      <c r="E2" s="85"/>
      <c r="F2" s="85"/>
    </row>
    <row r="3" spans="1:8" ht="44.25" customHeight="1" thickBot="1" x14ac:dyDescent="0.3">
      <c r="A3" s="23" t="s">
        <v>0</v>
      </c>
      <c r="B3" s="403" t="s">
        <v>1</v>
      </c>
      <c r="C3" s="404"/>
      <c r="D3" s="404"/>
      <c r="E3" s="404"/>
      <c r="F3" s="405"/>
      <c r="G3" s="78">
        <f>SUM(F5:F16)</f>
        <v>0</v>
      </c>
    </row>
    <row r="4" spans="1:8" ht="13.8" outlineLevel="1" thickBot="1" x14ac:dyDescent="0.3">
      <c r="A4" s="74"/>
      <c r="B4" s="75" t="s">
        <v>2</v>
      </c>
      <c r="C4" s="75" t="s">
        <v>3</v>
      </c>
      <c r="D4" s="75" t="s">
        <v>1124</v>
      </c>
      <c r="E4" s="86" t="s">
        <v>4</v>
      </c>
      <c r="F4" s="80" t="s">
        <v>5</v>
      </c>
      <c r="G4" s="76"/>
    </row>
    <row r="5" spans="1:8" outlineLevel="1" x14ac:dyDescent="0.25">
      <c r="A5" s="24" t="s">
        <v>6</v>
      </c>
      <c r="B5" s="29" t="s">
        <v>7</v>
      </c>
      <c r="C5" s="68">
        <v>6</v>
      </c>
      <c r="D5" s="68" t="s">
        <v>1126</v>
      </c>
      <c r="E5" s="291"/>
      <c r="F5" s="81">
        <f t="shared" ref="F5:F16" si="0">C5*E5</f>
        <v>0</v>
      </c>
      <c r="G5" s="79"/>
    </row>
    <row r="6" spans="1:8" outlineLevel="1" x14ac:dyDescent="0.25">
      <c r="A6" s="24" t="s">
        <v>6</v>
      </c>
      <c r="B6" s="29" t="s">
        <v>8</v>
      </c>
      <c r="C6" s="68">
        <v>550</v>
      </c>
      <c r="D6" s="68" t="s">
        <v>1126</v>
      </c>
      <c r="E6" s="291"/>
      <c r="F6" s="82">
        <f t="shared" si="0"/>
        <v>0</v>
      </c>
    </row>
    <row r="7" spans="1:8" outlineLevel="1" x14ac:dyDescent="0.25">
      <c r="A7" s="24" t="s">
        <v>6</v>
      </c>
      <c r="B7" s="29" t="s">
        <v>9</v>
      </c>
      <c r="C7" s="68">
        <v>180</v>
      </c>
      <c r="D7" s="68" t="s">
        <v>1126</v>
      </c>
      <c r="E7" s="291"/>
      <c r="F7" s="82">
        <f t="shared" si="0"/>
        <v>0</v>
      </c>
    </row>
    <row r="8" spans="1:8" outlineLevel="1" x14ac:dyDescent="0.25">
      <c r="A8" s="24" t="s">
        <v>6</v>
      </c>
      <c r="B8" s="29" t="s">
        <v>10</v>
      </c>
      <c r="C8" s="68">
        <v>1350</v>
      </c>
      <c r="D8" s="68" t="s">
        <v>1126</v>
      </c>
      <c r="E8" s="291"/>
      <c r="F8" s="82">
        <f t="shared" si="0"/>
        <v>0</v>
      </c>
    </row>
    <row r="9" spans="1:8" outlineLevel="1" x14ac:dyDescent="0.25">
      <c r="A9" s="24" t="s">
        <v>6</v>
      </c>
      <c r="B9" s="29" t="s">
        <v>11</v>
      </c>
      <c r="C9" s="68">
        <v>1</v>
      </c>
      <c r="D9" s="68" t="s">
        <v>1126</v>
      </c>
      <c r="E9" s="291"/>
      <c r="F9" s="82">
        <f t="shared" si="0"/>
        <v>0</v>
      </c>
      <c r="H9" s="93"/>
    </row>
    <row r="10" spans="1:8" outlineLevel="1" x14ac:dyDescent="0.25">
      <c r="A10" s="24" t="s">
        <v>6</v>
      </c>
      <c r="B10" s="29" t="s">
        <v>12</v>
      </c>
      <c r="C10" s="68">
        <v>1</v>
      </c>
      <c r="D10" s="68" t="s">
        <v>1126</v>
      </c>
      <c r="E10" s="291"/>
      <c r="F10" s="82">
        <f t="shared" si="0"/>
        <v>0</v>
      </c>
    </row>
    <row r="11" spans="1:8" outlineLevel="1" x14ac:dyDescent="0.25">
      <c r="A11" s="24" t="s">
        <v>6</v>
      </c>
      <c r="B11" s="29" t="s">
        <v>13</v>
      </c>
      <c r="C11" s="68">
        <v>1</v>
      </c>
      <c r="D11" s="68" t="s">
        <v>1126</v>
      </c>
      <c r="E11" s="291"/>
      <c r="F11" s="82">
        <f t="shared" si="0"/>
        <v>0</v>
      </c>
    </row>
    <row r="12" spans="1:8" outlineLevel="1" x14ac:dyDescent="0.25">
      <c r="A12" s="24" t="s">
        <v>6</v>
      </c>
      <c r="B12" s="29" t="s">
        <v>14</v>
      </c>
      <c r="C12" s="68">
        <v>169.5</v>
      </c>
      <c r="D12" s="68" t="s">
        <v>1126</v>
      </c>
      <c r="E12" s="291"/>
      <c r="F12" s="82">
        <f t="shared" si="0"/>
        <v>0</v>
      </c>
    </row>
    <row r="13" spans="1:8" outlineLevel="1" x14ac:dyDescent="0.25">
      <c r="A13" s="24" t="s">
        <v>6</v>
      </c>
      <c r="B13" s="29" t="s">
        <v>15</v>
      </c>
      <c r="C13" s="68">
        <v>0</v>
      </c>
      <c r="D13" s="68" t="s">
        <v>1126</v>
      </c>
      <c r="E13" s="291"/>
      <c r="F13" s="82">
        <f t="shared" si="0"/>
        <v>0</v>
      </c>
    </row>
    <row r="14" spans="1:8" outlineLevel="1" x14ac:dyDescent="0.25">
      <c r="A14" s="24" t="s">
        <v>6</v>
      </c>
      <c r="B14" s="29" t="s">
        <v>16</v>
      </c>
      <c r="C14" s="68">
        <v>0</v>
      </c>
      <c r="D14" s="68" t="s">
        <v>1126</v>
      </c>
      <c r="E14" s="291"/>
      <c r="F14" s="82">
        <f t="shared" si="0"/>
        <v>0</v>
      </c>
    </row>
    <row r="15" spans="1:8" outlineLevel="1" x14ac:dyDescent="0.25">
      <c r="A15" s="24" t="s">
        <v>6</v>
      </c>
      <c r="B15" s="29" t="s">
        <v>17</v>
      </c>
      <c r="C15" s="71">
        <v>0</v>
      </c>
      <c r="D15" s="68" t="s">
        <v>1126</v>
      </c>
      <c r="E15" s="292"/>
      <c r="F15" s="82">
        <f t="shared" si="0"/>
        <v>0</v>
      </c>
    </row>
    <row r="16" spans="1:8" ht="13.8" outlineLevel="1" thickBot="1" x14ac:dyDescent="0.3">
      <c r="A16" s="25" t="s">
        <v>6</v>
      </c>
      <c r="B16" s="30" t="s">
        <v>18</v>
      </c>
      <c r="C16" s="72">
        <v>0</v>
      </c>
      <c r="D16" s="72" t="s">
        <v>1126</v>
      </c>
      <c r="E16" s="293"/>
      <c r="F16" s="83">
        <f t="shared" si="0"/>
        <v>0</v>
      </c>
      <c r="H16" s="26"/>
    </row>
    <row r="17" spans="1:8" ht="13.8" thickBot="1" x14ac:dyDescent="0.3">
      <c r="B17" s="27"/>
      <c r="C17" s="67"/>
      <c r="D17" s="67"/>
      <c r="F17" s="89"/>
      <c r="H17" s="26"/>
    </row>
    <row r="18" spans="1:8" ht="44.25" customHeight="1" thickBot="1" x14ac:dyDescent="0.3">
      <c r="A18" s="23" t="s">
        <v>19</v>
      </c>
      <c r="B18" s="403" t="s">
        <v>20</v>
      </c>
      <c r="C18" s="404"/>
      <c r="D18" s="404"/>
      <c r="E18" s="404"/>
      <c r="F18" s="405"/>
      <c r="G18" s="78">
        <f>SUM(F20:F31)</f>
        <v>0</v>
      </c>
    </row>
    <row r="19" spans="1:8" ht="13.8" outlineLevel="1" thickBot="1" x14ac:dyDescent="0.3">
      <c r="A19" s="74"/>
      <c r="B19" s="75" t="s">
        <v>2</v>
      </c>
      <c r="C19" s="75" t="s">
        <v>3</v>
      </c>
      <c r="D19" s="75" t="s">
        <v>1124</v>
      </c>
      <c r="E19" s="86" t="s">
        <v>4</v>
      </c>
      <c r="F19" s="80" t="s">
        <v>5</v>
      </c>
      <c r="G19" s="76"/>
    </row>
    <row r="20" spans="1:8" outlineLevel="1" x14ac:dyDescent="0.25">
      <c r="A20" s="31" t="s">
        <v>21</v>
      </c>
      <c r="B20" s="29" t="s">
        <v>22</v>
      </c>
      <c r="C20" s="68">
        <v>1</v>
      </c>
      <c r="D20" s="68" t="s">
        <v>1125</v>
      </c>
      <c r="E20" s="291"/>
      <c r="F20" s="81">
        <f t="shared" ref="F20:F31" si="1">++C20*E20</f>
        <v>0</v>
      </c>
      <c r="G20" s="79"/>
    </row>
    <row r="21" spans="1:8" outlineLevel="1" x14ac:dyDescent="0.25">
      <c r="A21" s="31" t="s">
        <v>21</v>
      </c>
      <c r="B21" s="29" t="s">
        <v>23</v>
      </c>
      <c r="C21" s="68">
        <v>35</v>
      </c>
      <c r="D21" s="68" t="s">
        <v>1125</v>
      </c>
      <c r="E21" s="291"/>
      <c r="F21" s="81">
        <f t="shared" si="1"/>
        <v>0</v>
      </c>
    </row>
    <row r="22" spans="1:8" outlineLevel="1" x14ac:dyDescent="0.25">
      <c r="A22" s="31" t="s">
        <v>21</v>
      </c>
      <c r="B22" s="29" t="s">
        <v>24</v>
      </c>
      <c r="C22" s="68">
        <v>15</v>
      </c>
      <c r="D22" s="68" t="s">
        <v>1125</v>
      </c>
      <c r="E22" s="291"/>
      <c r="F22" s="81">
        <f t="shared" si="1"/>
        <v>0</v>
      </c>
    </row>
    <row r="23" spans="1:8" outlineLevel="1" x14ac:dyDescent="0.25">
      <c r="A23" s="31" t="s">
        <v>21</v>
      </c>
      <c r="B23" s="29" t="s">
        <v>25</v>
      </c>
      <c r="C23" s="68">
        <v>76</v>
      </c>
      <c r="D23" s="68" t="s">
        <v>1125</v>
      </c>
      <c r="E23" s="291"/>
      <c r="F23" s="81">
        <f t="shared" si="1"/>
        <v>0</v>
      </c>
    </row>
    <row r="24" spans="1:8" outlineLevel="1" x14ac:dyDescent="0.25">
      <c r="A24" s="31" t="s">
        <v>21</v>
      </c>
      <c r="B24" s="29" t="s">
        <v>26</v>
      </c>
      <c r="C24" s="68">
        <v>2</v>
      </c>
      <c r="D24" s="68" t="s">
        <v>1125</v>
      </c>
      <c r="E24" s="291"/>
      <c r="F24" s="81">
        <f t="shared" si="1"/>
        <v>0</v>
      </c>
    </row>
    <row r="25" spans="1:8" outlineLevel="1" x14ac:dyDescent="0.25">
      <c r="A25" s="31" t="s">
        <v>21</v>
      </c>
      <c r="B25" s="29" t="s">
        <v>27</v>
      </c>
      <c r="C25" s="68">
        <v>3</v>
      </c>
      <c r="D25" s="68" t="s">
        <v>1125</v>
      </c>
      <c r="E25" s="291"/>
      <c r="F25" s="81">
        <f t="shared" si="1"/>
        <v>0</v>
      </c>
    </row>
    <row r="26" spans="1:8" outlineLevel="1" x14ac:dyDescent="0.25">
      <c r="A26" s="31" t="s">
        <v>21</v>
      </c>
      <c r="B26" s="29" t="s">
        <v>28</v>
      </c>
      <c r="C26" s="68">
        <v>1</v>
      </c>
      <c r="D26" s="68" t="s">
        <v>1125</v>
      </c>
      <c r="E26" s="291"/>
      <c r="F26" s="81">
        <f t="shared" si="1"/>
        <v>0</v>
      </c>
    </row>
    <row r="27" spans="1:8" outlineLevel="1" x14ac:dyDescent="0.25">
      <c r="A27" s="31" t="s">
        <v>21</v>
      </c>
      <c r="B27" s="29" t="s">
        <v>29</v>
      </c>
      <c r="C27" s="68">
        <v>5</v>
      </c>
      <c r="D27" s="68" t="s">
        <v>1125</v>
      </c>
      <c r="E27" s="291"/>
      <c r="F27" s="81">
        <f t="shared" si="1"/>
        <v>0</v>
      </c>
    </row>
    <row r="28" spans="1:8" outlineLevel="1" x14ac:dyDescent="0.25">
      <c r="A28" s="31" t="s">
        <v>21</v>
      </c>
      <c r="B28" s="29" t="s">
        <v>30</v>
      </c>
      <c r="C28" s="68">
        <v>0</v>
      </c>
      <c r="D28" s="68" t="s">
        <v>1125</v>
      </c>
      <c r="E28" s="291"/>
      <c r="F28" s="81">
        <f t="shared" si="1"/>
        <v>0</v>
      </c>
    </row>
    <row r="29" spans="1:8" outlineLevel="1" x14ac:dyDescent="0.25">
      <c r="A29" s="31" t="s">
        <v>21</v>
      </c>
      <c r="B29" s="29" t="s">
        <v>31</v>
      </c>
      <c r="C29" s="68">
        <v>0</v>
      </c>
      <c r="D29" s="68" t="s">
        <v>1125</v>
      </c>
      <c r="E29" s="291"/>
      <c r="F29" s="81">
        <f t="shared" si="1"/>
        <v>0</v>
      </c>
    </row>
    <row r="30" spans="1:8" outlineLevel="1" x14ac:dyDescent="0.25">
      <c r="A30" s="31" t="s">
        <v>21</v>
      </c>
      <c r="B30" s="29" t="s">
        <v>32</v>
      </c>
      <c r="C30" s="71">
        <v>0</v>
      </c>
      <c r="D30" s="68" t="s">
        <v>1125</v>
      </c>
      <c r="E30" s="291"/>
      <c r="F30" s="81">
        <f t="shared" si="1"/>
        <v>0</v>
      </c>
    </row>
    <row r="31" spans="1:8" ht="13.8" outlineLevel="1" thickBot="1" x14ac:dyDescent="0.3">
      <c r="A31" s="32" t="s">
        <v>21</v>
      </c>
      <c r="B31" s="30" t="s">
        <v>33</v>
      </c>
      <c r="C31" s="72">
        <v>0</v>
      </c>
      <c r="D31" s="68" t="s">
        <v>1125</v>
      </c>
      <c r="E31" s="291"/>
      <c r="F31" s="83">
        <f t="shared" si="1"/>
        <v>0</v>
      </c>
      <c r="H31" s="26"/>
    </row>
    <row r="32" spans="1:8" ht="13.8" thickBot="1" x14ac:dyDescent="0.3">
      <c r="B32" s="27"/>
      <c r="C32" s="67"/>
      <c r="D32" s="67"/>
      <c r="F32" s="89"/>
      <c r="H32" s="26"/>
    </row>
    <row r="33" spans="1:8" ht="44.25" customHeight="1" thickBot="1" x14ac:dyDescent="0.3">
      <c r="A33" s="23" t="s">
        <v>34</v>
      </c>
      <c r="B33" s="403" t="s">
        <v>35</v>
      </c>
      <c r="C33" s="404"/>
      <c r="D33" s="404"/>
      <c r="E33" s="404"/>
      <c r="F33" s="405"/>
      <c r="G33" s="78">
        <f>SUM(F35:F46)</f>
        <v>0</v>
      </c>
    </row>
    <row r="34" spans="1:8" ht="13.8" outlineLevel="1" thickBot="1" x14ac:dyDescent="0.3">
      <c r="A34" s="74"/>
      <c r="B34" s="75" t="s">
        <v>2</v>
      </c>
      <c r="C34" s="75" t="s">
        <v>3</v>
      </c>
      <c r="D34" s="75" t="s">
        <v>1124</v>
      </c>
      <c r="E34" s="86" t="s">
        <v>4</v>
      </c>
      <c r="F34" s="80" t="s">
        <v>5</v>
      </c>
      <c r="G34" s="76"/>
    </row>
    <row r="35" spans="1:8" outlineLevel="1" x14ac:dyDescent="0.25">
      <c r="A35" s="31" t="s">
        <v>21</v>
      </c>
      <c r="B35" s="29" t="s">
        <v>36</v>
      </c>
      <c r="C35" s="68">
        <v>1</v>
      </c>
      <c r="D35" s="68" t="s">
        <v>1125</v>
      </c>
      <c r="E35" s="291"/>
      <c r="F35" s="81">
        <f t="shared" ref="F35:F46" si="2">++C35*E35</f>
        <v>0</v>
      </c>
      <c r="G35" s="79"/>
    </row>
    <row r="36" spans="1:8" outlineLevel="1" x14ac:dyDescent="0.25">
      <c r="A36" s="31" t="s">
        <v>21</v>
      </c>
      <c r="B36" s="29" t="s">
        <v>37</v>
      </c>
      <c r="C36" s="68">
        <v>1</v>
      </c>
      <c r="D36" s="68" t="s">
        <v>1125</v>
      </c>
      <c r="E36" s="291"/>
      <c r="F36" s="81">
        <f t="shared" si="2"/>
        <v>0</v>
      </c>
    </row>
    <row r="37" spans="1:8" outlineLevel="1" x14ac:dyDescent="0.25">
      <c r="A37" s="31" t="s">
        <v>21</v>
      </c>
      <c r="B37" s="29" t="s">
        <v>38</v>
      </c>
      <c r="C37" s="68">
        <v>1</v>
      </c>
      <c r="D37" s="68" t="s">
        <v>1125</v>
      </c>
      <c r="E37" s="291"/>
      <c r="F37" s="81">
        <f t="shared" si="2"/>
        <v>0</v>
      </c>
    </row>
    <row r="38" spans="1:8" outlineLevel="1" x14ac:dyDescent="0.25">
      <c r="A38" s="31" t="s">
        <v>21</v>
      </c>
      <c r="B38" s="29" t="s">
        <v>39</v>
      </c>
      <c r="C38" s="68">
        <v>1</v>
      </c>
      <c r="D38" s="68" t="s">
        <v>1125</v>
      </c>
      <c r="E38" s="291"/>
      <c r="F38" s="81">
        <f t="shared" si="2"/>
        <v>0</v>
      </c>
    </row>
    <row r="39" spans="1:8" outlineLevel="1" x14ac:dyDescent="0.25">
      <c r="A39" s="31" t="s">
        <v>21</v>
      </c>
      <c r="B39" s="29" t="s">
        <v>40</v>
      </c>
      <c r="C39" s="68">
        <v>0</v>
      </c>
      <c r="D39" s="68" t="s">
        <v>1125</v>
      </c>
      <c r="E39" s="291"/>
      <c r="F39" s="81">
        <f t="shared" si="2"/>
        <v>0</v>
      </c>
    </row>
    <row r="40" spans="1:8" outlineLevel="1" x14ac:dyDescent="0.25">
      <c r="A40" s="31" t="s">
        <v>21</v>
      </c>
      <c r="B40" s="29" t="s">
        <v>41</v>
      </c>
      <c r="C40" s="68">
        <v>0</v>
      </c>
      <c r="D40" s="68" t="s">
        <v>1125</v>
      </c>
      <c r="E40" s="291"/>
      <c r="F40" s="81">
        <f t="shared" si="2"/>
        <v>0</v>
      </c>
    </row>
    <row r="41" spans="1:8" outlineLevel="1" x14ac:dyDescent="0.25">
      <c r="A41" s="31" t="s">
        <v>21</v>
      </c>
      <c r="B41" s="29" t="s">
        <v>42</v>
      </c>
      <c r="C41" s="68">
        <v>0</v>
      </c>
      <c r="D41" s="68" t="s">
        <v>1125</v>
      </c>
      <c r="E41" s="291"/>
      <c r="F41" s="81">
        <f t="shared" si="2"/>
        <v>0</v>
      </c>
    </row>
    <row r="42" spans="1:8" outlineLevel="1" x14ac:dyDescent="0.25">
      <c r="A42" s="31" t="s">
        <v>21</v>
      </c>
      <c r="B42" s="29" t="s">
        <v>43</v>
      </c>
      <c r="C42" s="68">
        <v>0</v>
      </c>
      <c r="D42" s="68" t="s">
        <v>1125</v>
      </c>
      <c r="E42" s="291"/>
      <c r="F42" s="81">
        <f t="shared" si="2"/>
        <v>0</v>
      </c>
    </row>
    <row r="43" spans="1:8" outlineLevel="1" x14ac:dyDescent="0.25">
      <c r="A43" s="31" t="s">
        <v>21</v>
      </c>
      <c r="B43" s="29" t="s">
        <v>44</v>
      </c>
      <c r="C43" s="68">
        <v>0</v>
      </c>
      <c r="D43" s="68" t="s">
        <v>1125</v>
      </c>
      <c r="E43" s="291"/>
      <c r="F43" s="81">
        <f t="shared" si="2"/>
        <v>0</v>
      </c>
    </row>
    <row r="44" spans="1:8" outlineLevel="1" x14ac:dyDescent="0.25">
      <c r="A44" s="31" t="s">
        <v>21</v>
      </c>
      <c r="B44" s="29" t="s">
        <v>45</v>
      </c>
      <c r="C44" s="68">
        <v>0</v>
      </c>
      <c r="D44" s="68" t="s">
        <v>1125</v>
      </c>
      <c r="E44" s="291"/>
      <c r="F44" s="81">
        <f t="shared" si="2"/>
        <v>0</v>
      </c>
    </row>
    <row r="45" spans="1:8" outlineLevel="1" x14ac:dyDescent="0.25">
      <c r="A45" s="31" t="s">
        <v>21</v>
      </c>
      <c r="B45" s="29" t="s">
        <v>46</v>
      </c>
      <c r="C45" s="71">
        <v>0</v>
      </c>
      <c r="D45" s="68" t="s">
        <v>1125</v>
      </c>
      <c r="E45" s="291"/>
      <c r="F45" s="81">
        <f t="shared" si="2"/>
        <v>0</v>
      </c>
    </row>
    <row r="46" spans="1:8" ht="13.8" outlineLevel="1" thickBot="1" x14ac:dyDescent="0.3">
      <c r="A46" s="32" t="s">
        <v>21</v>
      </c>
      <c r="B46" s="30" t="s">
        <v>47</v>
      </c>
      <c r="C46" s="72">
        <v>0</v>
      </c>
      <c r="D46" s="68" t="s">
        <v>1125</v>
      </c>
      <c r="E46" s="291"/>
      <c r="F46" s="90">
        <f t="shared" si="2"/>
        <v>0</v>
      </c>
      <c r="H46" s="26"/>
    </row>
    <row r="47" spans="1:8" ht="13.8" thickBot="1" x14ac:dyDescent="0.3">
      <c r="B47" s="27"/>
      <c r="C47" s="67"/>
      <c r="D47" s="67"/>
      <c r="F47" s="89"/>
      <c r="H47" s="26"/>
    </row>
    <row r="48" spans="1:8" ht="44.25" customHeight="1" thickBot="1" x14ac:dyDescent="0.3">
      <c r="A48" s="23" t="s">
        <v>48</v>
      </c>
      <c r="B48" s="403" t="s">
        <v>49</v>
      </c>
      <c r="C48" s="404"/>
      <c r="D48" s="404"/>
      <c r="E48" s="404"/>
      <c r="F48" s="405"/>
      <c r="G48" s="78">
        <f>SUM(F50:F60)</f>
        <v>0</v>
      </c>
    </row>
    <row r="49" spans="1:8" ht="13.8" outlineLevel="1" thickBot="1" x14ac:dyDescent="0.3">
      <c r="A49" s="74"/>
      <c r="B49" s="74" t="s">
        <v>2</v>
      </c>
      <c r="C49" s="74" t="s">
        <v>3</v>
      </c>
      <c r="D49" s="74" t="s">
        <v>1124</v>
      </c>
      <c r="E49" s="74" t="s">
        <v>4</v>
      </c>
      <c r="F49" s="74" t="s">
        <v>5</v>
      </c>
      <c r="G49" s="74"/>
    </row>
    <row r="50" spans="1:8" outlineLevel="1" x14ac:dyDescent="0.25">
      <c r="A50" s="31" t="s">
        <v>21</v>
      </c>
      <c r="B50" s="29" t="s">
        <v>50</v>
      </c>
      <c r="C50" s="68">
        <v>5</v>
      </c>
      <c r="D50" s="68" t="s">
        <v>1125</v>
      </c>
      <c r="E50" s="291"/>
      <c r="F50" s="81">
        <f t="shared" ref="F50:F60" si="3">++C50*E50</f>
        <v>0</v>
      </c>
      <c r="G50" s="79"/>
    </row>
    <row r="51" spans="1:8" outlineLevel="1" x14ac:dyDescent="0.25">
      <c r="A51" s="31" t="s">
        <v>21</v>
      </c>
      <c r="B51" s="29" t="s">
        <v>51</v>
      </c>
      <c r="C51" s="68">
        <v>2</v>
      </c>
      <c r="D51" s="68" t="s">
        <v>1125</v>
      </c>
      <c r="E51" s="291"/>
      <c r="F51" s="81">
        <f t="shared" si="3"/>
        <v>0</v>
      </c>
    </row>
    <row r="52" spans="1:8" outlineLevel="1" x14ac:dyDescent="0.25">
      <c r="A52" s="31" t="s">
        <v>21</v>
      </c>
      <c r="B52" s="29" t="s">
        <v>52</v>
      </c>
      <c r="C52" s="68">
        <v>6</v>
      </c>
      <c r="D52" s="68" t="s">
        <v>1125</v>
      </c>
      <c r="E52" s="291"/>
      <c r="F52" s="81">
        <f t="shared" si="3"/>
        <v>0</v>
      </c>
    </row>
    <row r="53" spans="1:8" outlineLevel="1" x14ac:dyDescent="0.25">
      <c r="A53" s="31" t="s">
        <v>21</v>
      </c>
      <c r="B53" s="29" t="s">
        <v>53</v>
      </c>
      <c r="C53" s="68">
        <v>0</v>
      </c>
      <c r="D53" s="68" t="s">
        <v>1125</v>
      </c>
      <c r="E53" s="291"/>
      <c r="F53" s="81">
        <f t="shared" si="3"/>
        <v>0</v>
      </c>
    </row>
    <row r="54" spans="1:8" outlineLevel="1" x14ac:dyDescent="0.25">
      <c r="A54" s="31" t="s">
        <v>21</v>
      </c>
      <c r="B54" s="29" t="s">
        <v>54</v>
      </c>
      <c r="C54" s="68">
        <v>0</v>
      </c>
      <c r="D54" s="68" t="s">
        <v>1125</v>
      </c>
      <c r="E54" s="291"/>
      <c r="F54" s="81">
        <f t="shared" si="3"/>
        <v>0</v>
      </c>
    </row>
    <row r="55" spans="1:8" outlineLevel="1" x14ac:dyDescent="0.25">
      <c r="A55" s="31" t="s">
        <v>21</v>
      </c>
      <c r="B55" s="29" t="s">
        <v>55</v>
      </c>
      <c r="C55" s="68">
        <v>0</v>
      </c>
      <c r="D55" s="68" t="s">
        <v>1125</v>
      </c>
      <c r="E55" s="291"/>
      <c r="F55" s="81">
        <f t="shared" si="3"/>
        <v>0</v>
      </c>
    </row>
    <row r="56" spans="1:8" outlineLevel="1" x14ac:dyDescent="0.25">
      <c r="A56" s="31" t="s">
        <v>21</v>
      </c>
      <c r="B56" s="29" t="s">
        <v>56</v>
      </c>
      <c r="C56" s="68">
        <v>0</v>
      </c>
      <c r="D56" s="68" t="s">
        <v>1125</v>
      </c>
      <c r="E56" s="291"/>
      <c r="F56" s="81">
        <f t="shared" si="3"/>
        <v>0</v>
      </c>
    </row>
    <row r="57" spans="1:8" outlineLevel="1" x14ac:dyDescent="0.25">
      <c r="A57" s="31" t="s">
        <v>21</v>
      </c>
      <c r="B57" s="29" t="s">
        <v>57</v>
      </c>
      <c r="C57" s="68">
        <v>0</v>
      </c>
      <c r="D57" s="68" t="s">
        <v>1125</v>
      </c>
      <c r="E57" s="291"/>
      <c r="F57" s="81">
        <f t="shared" si="3"/>
        <v>0</v>
      </c>
    </row>
    <row r="58" spans="1:8" outlineLevel="1" x14ac:dyDescent="0.25">
      <c r="A58" s="31" t="s">
        <v>21</v>
      </c>
      <c r="B58" s="29" t="s">
        <v>58</v>
      </c>
      <c r="C58" s="68">
        <v>0</v>
      </c>
      <c r="D58" s="68" t="s">
        <v>1125</v>
      </c>
      <c r="E58" s="291"/>
      <c r="F58" s="81">
        <f t="shared" si="3"/>
        <v>0</v>
      </c>
    </row>
    <row r="59" spans="1:8" outlineLevel="1" x14ac:dyDescent="0.25">
      <c r="A59" s="31" t="s">
        <v>21</v>
      </c>
      <c r="B59" s="29" t="s">
        <v>59</v>
      </c>
      <c r="C59" s="68">
        <v>0</v>
      </c>
      <c r="D59" s="68" t="s">
        <v>1125</v>
      </c>
      <c r="E59" s="291"/>
      <c r="F59" s="81">
        <f t="shared" si="3"/>
        <v>0</v>
      </c>
    </row>
    <row r="60" spans="1:8" ht="13.8" outlineLevel="1" thickBot="1" x14ac:dyDescent="0.3">
      <c r="A60" s="32" t="s">
        <v>21</v>
      </c>
      <c r="B60" s="30" t="s">
        <v>60</v>
      </c>
      <c r="C60" s="72">
        <v>0</v>
      </c>
      <c r="D60" s="68" t="s">
        <v>1125</v>
      </c>
      <c r="E60" s="291"/>
      <c r="F60" s="90">
        <f t="shared" si="3"/>
        <v>0</v>
      </c>
      <c r="H60" s="26"/>
    </row>
    <row r="61" spans="1:8" ht="13.8" thickBot="1" x14ac:dyDescent="0.3">
      <c r="B61" s="27"/>
      <c r="C61" s="67"/>
      <c r="D61" s="67"/>
      <c r="F61" s="89"/>
      <c r="H61" s="26"/>
    </row>
    <row r="62" spans="1:8" ht="44.25" customHeight="1" thickBot="1" x14ac:dyDescent="0.3">
      <c r="A62" s="23" t="s">
        <v>61</v>
      </c>
      <c r="B62" s="403" t="s">
        <v>62</v>
      </c>
      <c r="C62" s="404"/>
      <c r="D62" s="404"/>
      <c r="E62" s="404"/>
      <c r="F62" s="405"/>
      <c r="G62" s="78">
        <f>SUM(F64:F69)</f>
        <v>0</v>
      </c>
    </row>
    <row r="63" spans="1:8" ht="13.8" outlineLevel="1" thickBot="1" x14ac:dyDescent="0.3">
      <c r="A63" s="74"/>
      <c r="B63" s="74" t="s">
        <v>2</v>
      </c>
      <c r="C63" s="74" t="s">
        <v>3</v>
      </c>
      <c r="D63" s="74" t="s">
        <v>1124</v>
      </c>
      <c r="E63" s="74" t="s">
        <v>4</v>
      </c>
      <c r="F63" s="74" t="s">
        <v>5</v>
      </c>
      <c r="G63" s="74"/>
    </row>
    <row r="64" spans="1:8" outlineLevel="1" x14ac:dyDescent="0.25">
      <c r="A64" s="31" t="s">
        <v>21</v>
      </c>
      <c r="B64" s="29" t="s">
        <v>63</v>
      </c>
      <c r="C64" s="68">
        <v>5</v>
      </c>
      <c r="D64" s="68" t="s">
        <v>1125</v>
      </c>
      <c r="E64" s="291"/>
      <c r="F64" s="81">
        <f t="shared" ref="F64:F69" si="4">++C64*E64</f>
        <v>0</v>
      </c>
      <c r="G64" s="79"/>
    </row>
    <row r="65" spans="1:8" outlineLevel="1" x14ac:dyDescent="0.25">
      <c r="A65" s="31" t="s">
        <v>21</v>
      </c>
      <c r="B65" s="29" t="s">
        <v>64</v>
      </c>
      <c r="C65" s="68">
        <v>2</v>
      </c>
      <c r="D65" s="68" t="s">
        <v>1125</v>
      </c>
      <c r="E65" s="291"/>
      <c r="F65" s="81">
        <f t="shared" si="4"/>
        <v>0</v>
      </c>
    </row>
    <row r="66" spans="1:8" outlineLevel="1" x14ac:dyDescent="0.25">
      <c r="A66" s="31" t="s">
        <v>21</v>
      </c>
      <c r="B66" s="29" t="s">
        <v>65</v>
      </c>
      <c r="C66" s="68">
        <v>6</v>
      </c>
      <c r="D66" s="68" t="s">
        <v>1125</v>
      </c>
      <c r="E66" s="291"/>
      <c r="F66" s="81">
        <f t="shared" si="4"/>
        <v>0</v>
      </c>
    </row>
    <row r="67" spans="1:8" outlineLevel="1" x14ac:dyDescent="0.25">
      <c r="A67" s="31" t="s">
        <v>21</v>
      </c>
      <c r="B67" s="29" t="s">
        <v>66</v>
      </c>
      <c r="C67" s="68">
        <v>0</v>
      </c>
      <c r="D67" s="68" t="s">
        <v>1125</v>
      </c>
      <c r="E67" s="291"/>
      <c r="F67" s="81">
        <f t="shared" si="4"/>
        <v>0</v>
      </c>
    </row>
    <row r="68" spans="1:8" outlineLevel="1" x14ac:dyDescent="0.25">
      <c r="A68" s="31" t="s">
        <v>21</v>
      </c>
      <c r="B68" s="29" t="s">
        <v>67</v>
      </c>
      <c r="C68" s="68">
        <v>0</v>
      </c>
      <c r="D68" s="68" t="s">
        <v>1125</v>
      </c>
      <c r="E68" s="291"/>
      <c r="F68" s="81">
        <f t="shared" si="4"/>
        <v>0</v>
      </c>
    </row>
    <row r="69" spans="1:8" ht="13.8" outlineLevel="1" thickBot="1" x14ac:dyDescent="0.3">
      <c r="A69" s="32" t="s">
        <v>21</v>
      </c>
      <c r="B69" s="30" t="s">
        <v>68</v>
      </c>
      <c r="C69" s="72">
        <v>0</v>
      </c>
      <c r="D69" s="68" t="s">
        <v>1125</v>
      </c>
      <c r="E69" s="291"/>
      <c r="F69" s="90">
        <f t="shared" si="4"/>
        <v>0</v>
      </c>
      <c r="H69" s="26"/>
    </row>
    <row r="70" spans="1:8" ht="13.8" thickBot="1" x14ac:dyDescent="0.3">
      <c r="B70" s="27"/>
      <c r="C70" s="67"/>
      <c r="D70" s="67"/>
      <c r="F70" s="89"/>
      <c r="H70" s="26"/>
    </row>
    <row r="71" spans="1:8" ht="44.25" customHeight="1" thickBot="1" x14ac:dyDescent="0.3">
      <c r="A71" s="23" t="s">
        <v>69</v>
      </c>
      <c r="B71" s="403" t="s">
        <v>70</v>
      </c>
      <c r="C71" s="404"/>
      <c r="D71" s="404"/>
      <c r="E71" s="404"/>
      <c r="F71" s="405"/>
      <c r="G71" s="78">
        <f>SUM(F73:F83)</f>
        <v>0</v>
      </c>
    </row>
    <row r="72" spans="1:8" ht="13.8" outlineLevel="1" thickBot="1" x14ac:dyDescent="0.3">
      <c r="A72" s="74"/>
      <c r="B72" s="75" t="s">
        <v>2</v>
      </c>
      <c r="C72" s="75" t="s">
        <v>3</v>
      </c>
      <c r="D72" s="75" t="s">
        <v>1124</v>
      </c>
      <c r="E72" s="86" t="s">
        <v>4</v>
      </c>
      <c r="F72" s="80" t="s">
        <v>5</v>
      </c>
      <c r="G72" s="76"/>
    </row>
    <row r="73" spans="1:8" outlineLevel="1" x14ac:dyDescent="0.25">
      <c r="A73" s="31" t="s">
        <v>21</v>
      </c>
      <c r="B73" s="29" t="s">
        <v>71</v>
      </c>
      <c r="C73" s="68">
        <v>0</v>
      </c>
      <c r="D73" s="68" t="s">
        <v>1125</v>
      </c>
      <c r="E73" s="291"/>
      <c r="F73" s="81">
        <f t="shared" ref="F73:F83" si="5">++C73*E73</f>
        <v>0</v>
      </c>
      <c r="G73" s="79"/>
    </row>
    <row r="74" spans="1:8" outlineLevel="1" x14ac:dyDescent="0.25">
      <c r="A74" s="31" t="s">
        <v>21</v>
      </c>
      <c r="B74" s="29" t="s">
        <v>72</v>
      </c>
      <c r="C74" s="68">
        <v>9</v>
      </c>
      <c r="D74" s="68" t="s">
        <v>1125</v>
      </c>
      <c r="E74" s="291"/>
      <c r="F74" s="81">
        <f t="shared" si="5"/>
        <v>0</v>
      </c>
    </row>
    <row r="75" spans="1:8" outlineLevel="1" x14ac:dyDescent="0.25">
      <c r="A75" s="31" t="s">
        <v>21</v>
      </c>
      <c r="B75" s="29" t="s">
        <v>73</v>
      </c>
      <c r="C75" s="68">
        <v>7</v>
      </c>
      <c r="D75" s="68" t="s">
        <v>1125</v>
      </c>
      <c r="E75" s="291"/>
      <c r="F75" s="81">
        <f t="shared" si="5"/>
        <v>0</v>
      </c>
    </row>
    <row r="76" spans="1:8" outlineLevel="1" x14ac:dyDescent="0.25">
      <c r="A76" s="31" t="s">
        <v>21</v>
      </c>
      <c r="B76" s="29" t="s">
        <v>74</v>
      </c>
      <c r="C76" s="68">
        <v>7</v>
      </c>
      <c r="D76" s="68" t="s">
        <v>1125</v>
      </c>
      <c r="E76" s="291"/>
      <c r="F76" s="81">
        <f t="shared" si="5"/>
        <v>0</v>
      </c>
    </row>
    <row r="77" spans="1:8" outlineLevel="1" x14ac:dyDescent="0.25">
      <c r="A77" s="31" t="s">
        <v>21</v>
      </c>
      <c r="B77" s="29" t="s">
        <v>75</v>
      </c>
      <c r="C77" s="68">
        <v>0</v>
      </c>
      <c r="D77" s="68" t="s">
        <v>1125</v>
      </c>
      <c r="E77" s="291"/>
      <c r="F77" s="81">
        <f t="shared" si="5"/>
        <v>0</v>
      </c>
    </row>
    <row r="78" spans="1:8" outlineLevel="1" x14ac:dyDescent="0.25">
      <c r="A78" s="31" t="s">
        <v>21</v>
      </c>
      <c r="B78" s="29" t="s">
        <v>76</v>
      </c>
      <c r="C78" s="68">
        <v>4</v>
      </c>
      <c r="D78" s="68" t="s">
        <v>1125</v>
      </c>
      <c r="E78" s="291"/>
      <c r="F78" s="81">
        <f t="shared" si="5"/>
        <v>0</v>
      </c>
    </row>
    <row r="79" spans="1:8" outlineLevel="1" x14ac:dyDescent="0.25">
      <c r="A79" s="31" t="s">
        <v>21</v>
      </c>
      <c r="B79" s="29" t="s">
        <v>77</v>
      </c>
      <c r="C79" s="68">
        <v>0</v>
      </c>
      <c r="D79" s="68" t="s">
        <v>1125</v>
      </c>
      <c r="E79" s="291"/>
      <c r="F79" s="81">
        <f t="shared" si="5"/>
        <v>0</v>
      </c>
    </row>
    <row r="80" spans="1:8" outlineLevel="1" x14ac:dyDescent="0.25">
      <c r="A80" s="31" t="s">
        <v>21</v>
      </c>
      <c r="B80" s="29" t="s">
        <v>78</v>
      </c>
      <c r="C80" s="68">
        <v>5</v>
      </c>
      <c r="D80" s="68" t="s">
        <v>1125</v>
      </c>
      <c r="E80" s="291"/>
      <c r="F80" s="81">
        <f t="shared" si="5"/>
        <v>0</v>
      </c>
    </row>
    <row r="81" spans="1:8" outlineLevel="1" x14ac:dyDescent="0.25">
      <c r="A81" s="31" t="s">
        <v>21</v>
      </c>
      <c r="B81" s="29" t="s">
        <v>79</v>
      </c>
      <c r="C81" s="68">
        <v>0</v>
      </c>
      <c r="D81" s="68" t="s">
        <v>1125</v>
      </c>
      <c r="E81" s="291"/>
      <c r="F81" s="81">
        <f t="shared" si="5"/>
        <v>0</v>
      </c>
    </row>
    <row r="82" spans="1:8" outlineLevel="1" x14ac:dyDescent="0.25">
      <c r="A82" s="31" t="s">
        <v>21</v>
      </c>
      <c r="B82" s="29" t="s">
        <v>80</v>
      </c>
      <c r="C82" s="68">
        <v>0</v>
      </c>
      <c r="D82" s="68" t="s">
        <v>1125</v>
      </c>
      <c r="E82" s="291"/>
      <c r="F82" s="81">
        <f t="shared" si="5"/>
        <v>0</v>
      </c>
    </row>
    <row r="83" spans="1:8" ht="13.8" outlineLevel="1" thickBot="1" x14ac:dyDescent="0.3">
      <c r="A83" s="32" t="s">
        <v>21</v>
      </c>
      <c r="B83" s="30" t="s">
        <v>81</v>
      </c>
      <c r="C83" s="72">
        <v>0</v>
      </c>
      <c r="D83" s="68" t="s">
        <v>1125</v>
      </c>
      <c r="E83" s="291"/>
      <c r="F83" s="90">
        <f t="shared" si="5"/>
        <v>0</v>
      </c>
      <c r="H83" s="26"/>
    </row>
    <row r="84" spans="1:8" ht="13.8" thickBot="1" x14ac:dyDescent="0.3">
      <c r="B84" s="27"/>
      <c r="C84" s="67"/>
      <c r="D84" s="67"/>
      <c r="F84" s="89"/>
      <c r="H84" s="26"/>
    </row>
    <row r="85" spans="1:8" ht="44.25" customHeight="1" thickBot="1" x14ac:dyDescent="0.3">
      <c r="A85" s="23" t="s">
        <v>82</v>
      </c>
      <c r="B85" s="403" t="s">
        <v>83</v>
      </c>
      <c r="C85" s="404"/>
      <c r="D85" s="404"/>
      <c r="E85" s="404"/>
      <c r="F85" s="405"/>
      <c r="G85" s="78">
        <f>SUM(F87:F96)</f>
        <v>0</v>
      </c>
    </row>
    <row r="86" spans="1:8" ht="13.8" outlineLevel="1" thickBot="1" x14ac:dyDescent="0.3">
      <c r="A86" s="74"/>
      <c r="B86" s="75" t="s">
        <v>2</v>
      </c>
      <c r="C86" s="75" t="s">
        <v>3</v>
      </c>
      <c r="D86" s="75" t="s">
        <v>1124</v>
      </c>
      <c r="E86" s="86" t="s">
        <v>4</v>
      </c>
      <c r="F86" s="80" t="s">
        <v>5</v>
      </c>
      <c r="G86" s="76"/>
    </row>
    <row r="87" spans="1:8" outlineLevel="1" x14ac:dyDescent="0.25">
      <c r="A87" s="31" t="s">
        <v>21</v>
      </c>
      <c r="B87" s="29" t="s">
        <v>84</v>
      </c>
      <c r="C87" s="68">
        <v>0</v>
      </c>
      <c r="D87" s="68" t="s">
        <v>1125</v>
      </c>
      <c r="E87" s="291"/>
      <c r="F87" s="81">
        <f t="shared" ref="F87:F96" si="6">++C87*E87</f>
        <v>0</v>
      </c>
      <c r="G87" s="79"/>
    </row>
    <row r="88" spans="1:8" outlineLevel="1" x14ac:dyDescent="0.25">
      <c r="A88" s="31" t="s">
        <v>21</v>
      </c>
      <c r="B88" s="29" t="s">
        <v>85</v>
      </c>
      <c r="C88" s="68">
        <v>31</v>
      </c>
      <c r="D88" s="68" t="s">
        <v>1125</v>
      </c>
      <c r="E88" s="291"/>
      <c r="F88" s="81">
        <f t="shared" si="6"/>
        <v>0</v>
      </c>
    </row>
    <row r="89" spans="1:8" outlineLevel="1" x14ac:dyDescent="0.25">
      <c r="A89" s="31" t="s">
        <v>21</v>
      </c>
      <c r="B89" s="29" t="s">
        <v>86</v>
      </c>
      <c r="C89" s="68">
        <v>9</v>
      </c>
      <c r="D89" s="68" t="s">
        <v>1125</v>
      </c>
      <c r="E89" s="291"/>
      <c r="F89" s="81">
        <f t="shared" si="6"/>
        <v>0</v>
      </c>
    </row>
    <row r="90" spans="1:8" outlineLevel="1" x14ac:dyDescent="0.25">
      <c r="A90" s="31" t="s">
        <v>21</v>
      </c>
      <c r="B90" s="29" t="s">
        <v>87</v>
      </c>
      <c r="C90" s="68">
        <v>20</v>
      </c>
      <c r="D90" s="68" t="s">
        <v>1125</v>
      </c>
      <c r="E90" s="291"/>
      <c r="F90" s="81">
        <f t="shared" si="6"/>
        <v>0</v>
      </c>
    </row>
    <row r="91" spans="1:8" outlineLevel="1" x14ac:dyDescent="0.25">
      <c r="A91" s="31" t="s">
        <v>21</v>
      </c>
      <c r="B91" s="29" t="s">
        <v>88</v>
      </c>
      <c r="C91" s="68">
        <v>11</v>
      </c>
      <c r="D91" s="68" t="s">
        <v>1125</v>
      </c>
      <c r="E91" s="291"/>
      <c r="F91" s="81">
        <f t="shared" si="6"/>
        <v>0</v>
      </c>
    </row>
    <row r="92" spans="1:8" outlineLevel="1" x14ac:dyDescent="0.25">
      <c r="A92" s="31" t="s">
        <v>21</v>
      </c>
      <c r="B92" s="29" t="s">
        <v>89</v>
      </c>
      <c r="C92" s="68">
        <v>0</v>
      </c>
      <c r="D92" s="68" t="s">
        <v>1125</v>
      </c>
      <c r="E92" s="291"/>
      <c r="F92" s="81">
        <f t="shared" si="6"/>
        <v>0</v>
      </c>
    </row>
    <row r="93" spans="1:8" outlineLevel="1" x14ac:dyDescent="0.25">
      <c r="A93" s="31" t="s">
        <v>21</v>
      </c>
      <c r="B93" s="29" t="s">
        <v>90</v>
      </c>
      <c r="C93" s="68">
        <v>0</v>
      </c>
      <c r="D93" s="68" t="s">
        <v>1125</v>
      </c>
      <c r="E93" s="291"/>
      <c r="F93" s="81">
        <f t="shared" si="6"/>
        <v>0</v>
      </c>
    </row>
    <row r="94" spans="1:8" outlineLevel="1" x14ac:dyDescent="0.25">
      <c r="A94" s="31" t="s">
        <v>21</v>
      </c>
      <c r="B94" s="29" t="s">
        <v>91</v>
      </c>
      <c r="C94" s="68">
        <v>0</v>
      </c>
      <c r="D94" s="68" t="s">
        <v>1125</v>
      </c>
      <c r="E94" s="291"/>
      <c r="F94" s="81">
        <f t="shared" si="6"/>
        <v>0</v>
      </c>
    </row>
    <row r="95" spans="1:8" outlineLevel="1" x14ac:dyDescent="0.25">
      <c r="A95" s="31" t="s">
        <v>21</v>
      </c>
      <c r="B95" s="29" t="s">
        <v>92</v>
      </c>
      <c r="C95" s="68">
        <v>0</v>
      </c>
      <c r="D95" s="68" t="s">
        <v>1125</v>
      </c>
      <c r="E95" s="291"/>
      <c r="F95" s="81">
        <f t="shared" si="6"/>
        <v>0</v>
      </c>
    </row>
    <row r="96" spans="1:8" ht="13.8" outlineLevel="1" thickBot="1" x14ac:dyDescent="0.3">
      <c r="A96" s="32" t="s">
        <v>21</v>
      </c>
      <c r="B96" s="30" t="s">
        <v>93</v>
      </c>
      <c r="C96" s="72">
        <v>0</v>
      </c>
      <c r="D96" s="68" t="s">
        <v>1125</v>
      </c>
      <c r="E96" s="291"/>
      <c r="F96" s="90">
        <f t="shared" si="6"/>
        <v>0</v>
      </c>
      <c r="H96" s="26"/>
    </row>
    <row r="97" spans="1:8" ht="13.8" thickBot="1" x14ac:dyDescent="0.3">
      <c r="B97" s="27"/>
      <c r="C97" s="67"/>
      <c r="D97" s="67"/>
      <c r="F97" s="89"/>
      <c r="H97" s="26"/>
    </row>
    <row r="98" spans="1:8" ht="44.25" customHeight="1" thickBot="1" x14ac:dyDescent="0.3">
      <c r="A98" s="23" t="s">
        <v>94</v>
      </c>
      <c r="B98" s="403" t="s">
        <v>95</v>
      </c>
      <c r="C98" s="404"/>
      <c r="D98" s="404"/>
      <c r="E98" s="404"/>
      <c r="F98" s="405"/>
      <c r="G98" s="78">
        <f>SUM(F100:F110)</f>
        <v>0</v>
      </c>
    </row>
    <row r="99" spans="1:8" ht="13.8" outlineLevel="1" thickBot="1" x14ac:dyDescent="0.3">
      <c r="A99" s="74"/>
      <c r="B99" s="75" t="s">
        <v>2</v>
      </c>
      <c r="C99" s="75" t="s">
        <v>3</v>
      </c>
      <c r="D99" s="75" t="s">
        <v>1124</v>
      </c>
      <c r="E99" s="86" t="s">
        <v>4</v>
      </c>
      <c r="F99" s="80" t="s">
        <v>5</v>
      </c>
      <c r="G99" s="76"/>
    </row>
    <row r="100" spans="1:8" outlineLevel="1" x14ac:dyDescent="0.25">
      <c r="A100" s="31" t="s">
        <v>21</v>
      </c>
      <c r="B100" s="29" t="s">
        <v>96</v>
      </c>
      <c r="C100" s="68">
        <v>0</v>
      </c>
      <c r="D100" s="68" t="s">
        <v>1125</v>
      </c>
      <c r="E100" s="291"/>
      <c r="F100" s="81">
        <f t="shared" ref="F100:F110" si="7">++C100*E100</f>
        <v>0</v>
      </c>
      <c r="G100" s="79"/>
    </row>
    <row r="101" spans="1:8" outlineLevel="1" x14ac:dyDescent="0.25">
      <c r="A101" s="31" t="s">
        <v>21</v>
      </c>
      <c r="B101" s="29" t="s">
        <v>97</v>
      </c>
      <c r="C101" s="68">
        <v>1</v>
      </c>
      <c r="D101" s="68" t="s">
        <v>1125</v>
      </c>
      <c r="E101" s="291"/>
      <c r="F101" s="81">
        <f t="shared" si="7"/>
        <v>0</v>
      </c>
    </row>
    <row r="102" spans="1:8" outlineLevel="1" x14ac:dyDescent="0.25">
      <c r="A102" s="31" t="s">
        <v>21</v>
      </c>
      <c r="B102" s="29" t="s">
        <v>98</v>
      </c>
      <c r="C102" s="68">
        <v>0</v>
      </c>
      <c r="D102" s="68" t="s">
        <v>1125</v>
      </c>
      <c r="E102" s="291"/>
      <c r="F102" s="81">
        <f t="shared" si="7"/>
        <v>0</v>
      </c>
    </row>
    <row r="103" spans="1:8" outlineLevel="1" x14ac:dyDescent="0.25">
      <c r="A103" s="31" t="s">
        <v>21</v>
      </c>
      <c r="B103" s="29" t="s">
        <v>99</v>
      </c>
      <c r="C103" s="68">
        <v>23</v>
      </c>
      <c r="D103" s="68" t="s">
        <v>1125</v>
      </c>
      <c r="E103" s="291"/>
      <c r="F103" s="81">
        <f t="shared" si="7"/>
        <v>0</v>
      </c>
    </row>
    <row r="104" spans="1:8" outlineLevel="1" x14ac:dyDescent="0.25">
      <c r="A104" s="31" t="s">
        <v>21</v>
      </c>
      <c r="B104" s="29" t="s">
        <v>100</v>
      </c>
      <c r="C104" s="68">
        <v>0</v>
      </c>
      <c r="D104" s="68" t="s">
        <v>1125</v>
      </c>
      <c r="E104" s="291"/>
      <c r="F104" s="81">
        <f t="shared" si="7"/>
        <v>0</v>
      </c>
    </row>
    <row r="105" spans="1:8" outlineLevel="1" x14ac:dyDescent="0.25">
      <c r="A105" s="31" t="s">
        <v>21</v>
      </c>
      <c r="B105" s="29" t="s">
        <v>101</v>
      </c>
      <c r="C105" s="68">
        <v>0</v>
      </c>
      <c r="D105" s="68" t="s">
        <v>1125</v>
      </c>
      <c r="E105" s="291"/>
      <c r="F105" s="81">
        <f t="shared" si="7"/>
        <v>0</v>
      </c>
    </row>
    <row r="106" spans="1:8" outlineLevel="1" x14ac:dyDescent="0.25">
      <c r="A106" s="31" t="s">
        <v>21</v>
      </c>
      <c r="B106" s="29" t="s">
        <v>102</v>
      </c>
      <c r="C106" s="68">
        <v>0</v>
      </c>
      <c r="D106" s="68" t="s">
        <v>1125</v>
      </c>
      <c r="E106" s="291"/>
      <c r="F106" s="81">
        <f t="shared" si="7"/>
        <v>0</v>
      </c>
    </row>
    <row r="107" spans="1:8" outlineLevel="1" x14ac:dyDescent="0.25">
      <c r="A107" s="31" t="s">
        <v>21</v>
      </c>
      <c r="B107" s="29" t="s">
        <v>103</v>
      </c>
      <c r="C107" s="68">
        <v>3</v>
      </c>
      <c r="D107" s="68" t="s">
        <v>1125</v>
      </c>
      <c r="E107" s="291"/>
      <c r="F107" s="81">
        <f t="shared" si="7"/>
        <v>0</v>
      </c>
    </row>
    <row r="108" spans="1:8" outlineLevel="1" x14ac:dyDescent="0.25">
      <c r="A108" s="31" t="s">
        <v>21</v>
      </c>
      <c r="B108" s="29" t="s">
        <v>104</v>
      </c>
      <c r="C108" s="68">
        <v>0</v>
      </c>
      <c r="D108" s="68" t="s">
        <v>1125</v>
      </c>
      <c r="E108" s="291"/>
      <c r="F108" s="81">
        <f t="shared" si="7"/>
        <v>0</v>
      </c>
    </row>
    <row r="109" spans="1:8" outlineLevel="1" x14ac:dyDescent="0.25">
      <c r="A109" s="31" t="s">
        <v>21</v>
      </c>
      <c r="B109" s="29" t="s">
        <v>105</v>
      </c>
      <c r="C109" s="68">
        <v>0</v>
      </c>
      <c r="D109" s="68" t="s">
        <v>1125</v>
      </c>
      <c r="E109" s="291"/>
      <c r="F109" s="81">
        <f t="shared" si="7"/>
        <v>0</v>
      </c>
    </row>
    <row r="110" spans="1:8" ht="13.8" outlineLevel="1" thickBot="1" x14ac:dyDescent="0.3">
      <c r="A110" s="32" t="s">
        <v>21</v>
      </c>
      <c r="B110" s="30" t="s">
        <v>106</v>
      </c>
      <c r="C110" s="72">
        <v>0</v>
      </c>
      <c r="D110" s="68" t="s">
        <v>1125</v>
      </c>
      <c r="E110" s="291"/>
      <c r="F110" s="90">
        <f t="shared" si="7"/>
        <v>0</v>
      </c>
      <c r="H110" s="26"/>
    </row>
    <row r="111" spans="1:8" ht="13.8" thickBot="1" x14ac:dyDescent="0.3">
      <c r="B111" s="27"/>
      <c r="C111" s="67"/>
      <c r="D111" s="67"/>
      <c r="F111" s="89"/>
      <c r="H111" s="26"/>
    </row>
    <row r="112" spans="1:8" ht="44.25" customHeight="1" thickBot="1" x14ac:dyDescent="0.3">
      <c r="A112" s="23" t="s">
        <v>107</v>
      </c>
      <c r="B112" s="403" t="s">
        <v>108</v>
      </c>
      <c r="C112" s="404"/>
      <c r="D112" s="404"/>
      <c r="E112" s="404"/>
      <c r="F112" s="405"/>
      <c r="G112" s="78">
        <f>SUM(F114:F117)</f>
        <v>0</v>
      </c>
    </row>
    <row r="113" spans="1:8" ht="13.8" outlineLevel="1" thickBot="1" x14ac:dyDescent="0.3">
      <c r="A113" s="74"/>
      <c r="B113" s="75" t="s">
        <v>2</v>
      </c>
      <c r="C113" s="75" t="s">
        <v>3</v>
      </c>
      <c r="D113" s="75" t="s">
        <v>1124</v>
      </c>
      <c r="E113" s="86" t="s">
        <v>4</v>
      </c>
      <c r="F113" s="80" t="s">
        <v>5</v>
      </c>
      <c r="G113" s="76"/>
    </row>
    <row r="114" spans="1:8" outlineLevel="1" x14ac:dyDescent="0.25">
      <c r="A114" s="31" t="s">
        <v>21</v>
      </c>
      <c r="B114" s="29" t="s">
        <v>109</v>
      </c>
      <c r="C114" s="68">
        <v>1</v>
      </c>
      <c r="D114" s="68" t="s">
        <v>1125</v>
      </c>
      <c r="E114" s="291"/>
      <c r="F114" s="81">
        <f>++C114*E114</f>
        <v>0</v>
      </c>
      <c r="G114" s="79"/>
    </row>
    <row r="115" spans="1:8" outlineLevel="1" x14ac:dyDescent="0.25">
      <c r="A115" s="31" t="s">
        <v>21</v>
      </c>
      <c r="B115" s="29" t="s">
        <v>110</v>
      </c>
      <c r="C115" s="68">
        <v>1</v>
      </c>
      <c r="D115" s="68" t="s">
        <v>1125</v>
      </c>
      <c r="E115" s="291"/>
      <c r="F115" s="81">
        <f>++C115*E115</f>
        <v>0</v>
      </c>
    </row>
    <row r="116" spans="1:8" outlineLevel="1" x14ac:dyDescent="0.25">
      <c r="A116" s="31" t="s">
        <v>21</v>
      </c>
      <c r="B116" s="29" t="s">
        <v>111</v>
      </c>
      <c r="C116" s="68">
        <v>1</v>
      </c>
      <c r="D116" s="68" t="s">
        <v>1125</v>
      </c>
      <c r="E116" s="291"/>
      <c r="F116" s="81">
        <f>++C116*E116</f>
        <v>0</v>
      </c>
    </row>
    <row r="117" spans="1:8" ht="13.8" outlineLevel="1" thickBot="1" x14ac:dyDescent="0.3">
      <c r="A117" s="32" t="s">
        <v>21</v>
      </c>
      <c r="B117" s="30" t="s">
        <v>112</v>
      </c>
      <c r="C117" s="72">
        <v>1</v>
      </c>
      <c r="D117" s="68" t="s">
        <v>1125</v>
      </c>
      <c r="E117" s="291"/>
      <c r="F117" s="90">
        <f>++C117*E117</f>
        <v>0</v>
      </c>
      <c r="H117" s="26"/>
    </row>
    <row r="118" spans="1:8" ht="13.8" thickBot="1" x14ac:dyDescent="0.3">
      <c r="B118" s="27"/>
      <c r="C118" s="67"/>
      <c r="D118" s="67"/>
      <c r="F118" s="89"/>
      <c r="H118" s="26"/>
    </row>
    <row r="119" spans="1:8" ht="44.25" customHeight="1" thickBot="1" x14ac:dyDescent="0.3">
      <c r="A119" s="23" t="s">
        <v>113</v>
      </c>
      <c r="B119" s="403" t="s">
        <v>114</v>
      </c>
      <c r="C119" s="404"/>
      <c r="D119" s="404"/>
      <c r="E119" s="404"/>
      <c r="F119" s="405"/>
      <c r="G119" s="78">
        <f>SUM(F121:F132)</f>
        <v>0</v>
      </c>
    </row>
    <row r="120" spans="1:8" ht="13.8" outlineLevel="1" thickBot="1" x14ac:dyDescent="0.3">
      <c r="A120" s="74"/>
      <c r="B120" s="75" t="s">
        <v>2</v>
      </c>
      <c r="C120" s="75" t="s">
        <v>3</v>
      </c>
      <c r="D120" s="75" t="s">
        <v>1124</v>
      </c>
      <c r="E120" s="86" t="s">
        <v>4</v>
      </c>
      <c r="F120" s="80" t="s">
        <v>5</v>
      </c>
      <c r="G120" s="76"/>
    </row>
    <row r="121" spans="1:8" outlineLevel="1" x14ac:dyDescent="0.25">
      <c r="A121" s="31" t="s">
        <v>21</v>
      </c>
      <c r="B121" s="29" t="s">
        <v>115</v>
      </c>
      <c r="C121" s="68">
        <v>0</v>
      </c>
      <c r="D121" s="68" t="s">
        <v>1125</v>
      </c>
      <c r="E121" s="291"/>
      <c r="F121" s="81">
        <f t="shared" ref="F121:F132" si="8">++C121*E121</f>
        <v>0</v>
      </c>
      <c r="G121" s="79"/>
    </row>
    <row r="122" spans="1:8" outlineLevel="1" x14ac:dyDescent="0.25">
      <c r="A122" s="31" t="s">
        <v>21</v>
      </c>
      <c r="B122" s="29" t="s">
        <v>116</v>
      </c>
      <c r="C122" s="68">
        <v>3</v>
      </c>
      <c r="D122" s="68" t="s">
        <v>1125</v>
      </c>
      <c r="E122" s="291"/>
      <c r="F122" s="81">
        <f t="shared" si="8"/>
        <v>0</v>
      </c>
    </row>
    <row r="123" spans="1:8" outlineLevel="1" x14ac:dyDescent="0.25">
      <c r="A123" s="31" t="s">
        <v>21</v>
      </c>
      <c r="B123" s="29" t="s">
        <v>117</v>
      </c>
      <c r="C123" s="68">
        <v>1</v>
      </c>
      <c r="D123" s="68" t="s">
        <v>1125</v>
      </c>
      <c r="E123" s="291"/>
      <c r="F123" s="81">
        <f t="shared" si="8"/>
        <v>0</v>
      </c>
    </row>
    <row r="124" spans="1:8" outlineLevel="1" x14ac:dyDescent="0.25">
      <c r="A124" s="31" t="s">
        <v>21</v>
      </c>
      <c r="B124" s="29" t="s">
        <v>118</v>
      </c>
      <c r="C124" s="68">
        <v>14</v>
      </c>
      <c r="D124" s="68" t="s">
        <v>1125</v>
      </c>
      <c r="E124" s="291"/>
      <c r="F124" s="81">
        <f t="shared" si="8"/>
        <v>0</v>
      </c>
    </row>
    <row r="125" spans="1:8" outlineLevel="1" x14ac:dyDescent="0.25">
      <c r="A125" s="31" t="s">
        <v>21</v>
      </c>
      <c r="B125" s="29" t="s">
        <v>119</v>
      </c>
      <c r="C125" s="68">
        <v>1</v>
      </c>
      <c r="D125" s="68" t="s">
        <v>1125</v>
      </c>
      <c r="E125" s="291"/>
      <c r="F125" s="81">
        <f t="shared" si="8"/>
        <v>0</v>
      </c>
    </row>
    <row r="126" spans="1:8" outlineLevel="1" x14ac:dyDescent="0.25">
      <c r="A126" s="31" t="s">
        <v>21</v>
      </c>
      <c r="B126" s="29" t="s">
        <v>120</v>
      </c>
      <c r="C126" s="68">
        <v>3</v>
      </c>
      <c r="D126" s="68" t="s">
        <v>1125</v>
      </c>
      <c r="E126" s="291"/>
      <c r="F126" s="81">
        <f t="shared" si="8"/>
        <v>0</v>
      </c>
    </row>
    <row r="127" spans="1:8" outlineLevel="1" x14ac:dyDescent="0.25">
      <c r="A127" s="31" t="s">
        <v>21</v>
      </c>
      <c r="B127" s="29" t="s">
        <v>121</v>
      </c>
      <c r="C127" s="68">
        <v>0</v>
      </c>
      <c r="D127" s="68" t="s">
        <v>1125</v>
      </c>
      <c r="E127" s="291"/>
      <c r="F127" s="81">
        <f t="shared" si="8"/>
        <v>0</v>
      </c>
    </row>
    <row r="128" spans="1:8" outlineLevel="1" x14ac:dyDescent="0.25">
      <c r="A128" s="31" t="s">
        <v>21</v>
      </c>
      <c r="B128" s="29" t="s">
        <v>122</v>
      </c>
      <c r="C128" s="68">
        <v>1</v>
      </c>
      <c r="D128" s="68" t="s">
        <v>1125</v>
      </c>
      <c r="E128" s="291"/>
      <c r="F128" s="81">
        <f t="shared" si="8"/>
        <v>0</v>
      </c>
    </row>
    <row r="129" spans="1:8" outlineLevel="1" x14ac:dyDescent="0.25">
      <c r="A129" s="31" t="s">
        <v>21</v>
      </c>
      <c r="B129" s="29" t="s">
        <v>123</v>
      </c>
      <c r="C129" s="68">
        <v>0</v>
      </c>
      <c r="D129" s="68" t="s">
        <v>1125</v>
      </c>
      <c r="E129" s="291"/>
      <c r="F129" s="81">
        <f t="shared" si="8"/>
        <v>0</v>
      </c>
    </row>
    <row r="130" spans="1:8" outlineLevel="1" x14ac:dyDescent="0.25">
      <c r="A130" s="31" t="s">
        <v>21</v>
      </c>
      <c r="B130" s="29" t="s">
        <v>124</v>
      </c>
      <c r="C130" s="68">
        <v>0</v>
      </c>
      <c r="D130" s="68" t="s">
        <v>1125</v>
      </c>
      <c r="E130" s="291"/>
      <c r="F130" s="81">
        <f t="shared" si="8"/>
        <v>0</v>
      </c>
    </row>
    <row r="131" spans="1:8" outlineLevel="1" x14ac:dyDescent="0.25">
      <c r="A131" s="31" t="s">
        <v>21</v>
      </c>
      <c r="B131" s="29" t="s">
        <v>125</v>
      </c>
      <c r="C131" s="68">
        <v>0</v>
      </c>
      <c r="D131" s="68" t="s">
        <v>1125</v>
      </c>
      <c r="E131" s="291"/>
      <c r="F131" s="81">
        <f t="shared" si="8"/>
        <v>0</v>
      </c>
    </row>
    <row r="132" spans="1:8" ht="13.8" outlineLevel="1" thickBot="1" x14ac:dyDescent="0.3">
      <c r="A132" s="32" t="s">
        <v>21</v>
      </c>
      <c r="B132" s="30" t="s">
        <v>126</v>
      </c>
      <c r="C132" s="72">
        <v>0</v>
      </c>
      <c r="D132" s="68" t="s">
        <v>1125</v>
      </c>
      <c r="E132" s="291"/>
      <c r="F132" s="90">
        <f t="shared" si="8"/>
        <v>0</v>
      </c>
      <c r="H132" s="26"/>
    </row>
    <row r="133" spans="1:8" ht="13.8" thickBot="1" x14ac:dyDescent="0.3">
      <c r="B133" s="27"/>
      <c r="C133" s="67"/>
      <c r="D133" s="67"/>
      <c r="F133" s="89"/>
      <c r="H133" s="26"/>
    </row>
    <row r="134" spans="1:8" ht="44.25" customHeight="1" thickBot="1" x14ac:dyDescent="0.3">
      <c r="A134" s="23" t="s">
        <v>127</v>
      </c>
      <c r="B134" s="403" t="s">
        <v>128</v>
      </c>
      <c r="C134" s="404"/>
      <c r="D134" s="404"/>
      <c r="E134" s="404"/>
      <c r="F134" s="405"/>
      <c r="G134" s="78">
        <f>SUM(F136:F147)</f>
        <v>0</v>
      </c>
    </row>
    <row r="135" spans="1:8" ht="13.8" outlineLevel="1" thickBot="1" x14ac:dyDescent="0.3">
      <c r="A135" s="74"/>
      <c r="B135" s="75" t="s">
        <v>2</v>
      </c>
      <c r="C135" s="75" t="s">
        <v>3</v>
      </c>
      <c r="D135" s="75" t="s">
        <v>1124</v>
      </c>
      <c r="E135" s="86" t="s">
        <v>4</v>
      </c>
      <c r="F135" s="80" t="s">
        <v>5</v>
      </c>
      <c r="G135" s="76"/>
    </row>
    <row r="136" spans="1:8" outlineLevel="1" x14ac:dyDescent="0.25">
      <c r="A136" s="31" t="s">
        <v>21</v>
      </c>
      <c r="B136" s="29" t="s">
        <v>129</v>
      </c>
      <c r="C136" s="68">
        <v>0</v>
      </c>
      <c r="D136" s="68" t="s">
        <v>1125</v>
      </c>
      <c r="E136" s="291"/>
      <c r="F136" s="81">
        <f t="shared" ref="F136:F147" si="9">++C136*E136</f>
        <v>0</v>
      </c>
      <c r="G136" s="79"/>
    </row>
    <row r="137" spans="1:8" outlineLevel="1" x14ac:dyDescent="0.25">
      <c r="A137" s="31" t="s">
        <v>21</v>
      </c>
      <c r="B137" s="29" t="s">
        <v>130</v>
      </c>
      <c r="C137" s="68">
        <v>2</v>
      </c>
      <c r="D137" s="68" t="s">
        <v>1125</v>
      </c>
      <c r="E137" s="291"/>
      <c r="F137" s="81">
        <f t="shared" si="9"/>
        <v>0</v>
      </c>
    </row>
    <row r="138" spans="1:8" outlineLevel="1" x14ac:dyDescent="0.25">
      <c r="A138" s="31" t="s">
        <v>21</v>
      </c>
      <c r="B138" s="29" t="s">
        <v>1129</v>
      </c>
      <c r="C138" s="68">
        <v>2</v>
      </c>
      <c r="D138" s="68" t="s">
        <v>1125</v>
      </c>
      <c r="E138" s="291"/>
      <c r="F138" s="81">
        <f t="shared" si="9"/>
        <v>0</v>
      </c>
    </row>
    <row r="139" spans="1:8" outlineLevel="1" x14ac:dyDescent="0.25">
      <c r="A139" s="31" t="s">
        <v>21</v>
      </c>
      <c r="B139" s="29" t="s">
        <v>131</v>
      </c>
      <c r="C139" s="68">
        <v>8</v>
      </c>
      <c r="D139" s="68" t="s">
        <v>1125</v>
      </c>
      <c r="E139" s="291"/>
      <c r="F139" s="81">
        <f t="shared" si="9"/>
        <v>0</v>
      </c>
    </row>
    <row r="140" spans="1:8" outlineLevel="1" x14ac:dyDescent="0.25">
      <c r="A140" s="31" t="s">
        <v>21</v>
      </c>
      <c r="B140" s="29" t="s">
        <v>132</v>
      </c>
      <c r="C140" s="68">
        <v>2</v>
      </c>
      <c r="D140" s="68" t="s">
        <v>1125</v>
      </c>
      <c r="E140" s="291"/>
      <c r="F140" s="81">
        <f t="shared" si="9"/>
        <v>0</v>
      </c>
    </row>
    <row r="141" spans="1:8" outlineLevel="1" x14ac:dyDescent="0.25">
      <c r="A141" s="31" t="s">
        <v>21</v>
      </c>
      <c r="B141" s="29" t="s">
        <v>133</v>
      </c>
      <c r="C141" s="68">
        <v>0</v>
      </c>
      <c r="D141" s="68" t="s">
        <v>1125</v>
      </c>
      <c r="E141" s="291"/>
      <c r="F141" s="81">
        <f t="shared" si="9"/>
        <v>0</v>
      </c>
    </row>
    <row r="142" spans="1:8" outlineLevel="1" x14ac:dyDescent="0.25">
      <c r="A142" s="31" t="s">
        <v>21</v>
      </c>
      <c r="B142" s="29" t="s">
        <v>134</v>
      </c>
      <c r="C142" s="68">
        <v>4</v>
      </c>
      <c r="D142" s="68" t="s">
        <v>1125</v>
      </c>
      <c r="E142" s="291"/>
      <c r="F142" s="81">
        <f t="shared" si="9"/>
        <v>0</v>
      </c>
    </row>
    <row r="143" spans="1:8" outlineLevel="1" x14ac:dyDescent="0.25">
      <c r="A143" s="31" t="s">
        <v>21</v>
      </c>
      <c r="B143" s="29" t="s">
        <v>135</v>
      </c>
      <c r="C143" s="68">
        <v>0</v>
      </c>
      <c r="D143" s="68" t="s">
        <v>1125</v>
      </c>
      <c r="E143" s="291"/>
      <c r="F143" s="81">
        <f t="shared" si="9"/>
        <v>0</v>
      </c>
    </row>
    <row r="144" spans="1:8" outlineLevel="1" x14ac:dyDescent="0.25">
      <c r="A144" s="31" t="s">
        <v>21</v>
      </c>
      <c r="B144" s="29" t="s">
        <v>136</v>
      </c>
      <c r="C144" s="68">
        <v>2</v>
      </c>
      <c r="D144" s="68" t="s">
        <v>1125</v>
      </c>
      <c r="E144" s="291"/>
      <c r="F144" s="81">
        <f t="shared" si="9"/>
        <v>0</v>
      </c>
    </row>
    <row r="145" spans="1:8" outlineLevel="1" x14ac:dyDescent="0.25">
      <c r="A145" s="31" t="s">
        <v>21</v>
      </c>
      <c r="B145" s="29" t="s">
        <v>137</v>
      </c>
      <c r="C145" s="68">
        <v>0</v>
      </c>
      <c r="D145" s="68" t="s">
        <v>1125</v>
      </c>
      <c r="E145" s="291"/>
      <c r="F145" s="81">
        <f t="shared" si="9"/>
        <v>0</v>
      </c>
    </row>
    <row r="146" spans="1:8" outlineLevel="1" x14ac:dyDescent="0.25">
      <c r="A146" s="31" t="s">
        <v>21</v>
      </c>
      <c r="B146" s="29" t="s">
        <v>138</v>
      </c>
      <c r="C146" s="68">
        <v>0</v>
      </c>
      <c r="D146" s="68" t="s">
        <v>1125</v>
      </c>
      <c r="E146" s="291"/>
      <c r="F146" s="81">
        <f t="shared" si="9"/>
        <v>0</v>
      </c>
    </row>
    <row r="147" spans="1:8" ht="13.8" outlineLevel="1" thickBot="1" x14ac:dyDescent="0.3">
      <c r="A147" s="32" t="s">
        <v>21</v>
      </c>
      <c r="B147" s="30" t="s">
        <v>139</v>
      </c>
      <c r="C147" s="72">
        <v>0</v>
      </c>
      <c r="D147" s="72" t="s">
        <v>1125</v>
      </c>
      <c r="E147" s="291"/>
      <c r="F147" s="90">
        <f t="shared" si="9"/>
        <v>0</v>
      </c>
      <c r="H147" s="26"/>
    </row>
    <row r="148" spans="1:8" ht="13.8" thickBot="1" x14ac:dyDescent="0.3">
      <c r="B148" s="27"/>
      <c r="C148" s="67"/>
      <c r="D148" s="67"/>
      <c r="F148" s="89"/>
      <c r="H148" s="26"/>
    </row>
    <row r="149" spans="1:8" ht="44.25" customHeight="1" thickBot="1" x14ac:dyDescent="0.3">
      <c r="A149" s="23" t="s">
        <v>140</v>
      </c>
      <c r="B149" s="403" t="s">
        <v>141</v>
      </c>
      <c r="C149" s="404"/>
      <c r="D149" s="404"/>
      <c r="E149" s="404"/>
      <c r="F149" s="405"/>
      <c r="G149" s="78">
        <f>SUM(F151:F159)</f>
        <v>0</v>
      </c>
    </row>
    <row r="150" spans="1:8" ht="13.8" outlineLevel="1" thickBot="1" x14ac:dyDescent="0.3">
      <c r="A150" s="80"/>
      <c r="B150" s="80" t="s">
        <v>2</v>
      </c>
      <c r="C150" s="80" t="s">
        <v>3</v>
      </c>
      <c r="D150" s="80" t="s">
        <v>1124</v>
      </c>
      <c r="E150" s="80" t="s">
        <v>4</v>
      </c>
      <c r="F150" s="80" t="s">
        <v>5</v>
      </c>
      <c r="G150" s="80"/>
    </row>
    <row r="151" spans="1:8" outlineLevel="1" x14ac:dyDescent="0.25">
      <c r="A151" s="31" t="s">
        <v>21</v>
      </c>
      <c r="B151" s="29" t="s">
        <v>142</v>
      </c>
      <c r="C151" s="68">
        <v>1</v>
      </c>
      <c r="D151" s="68" t="s">
        <v>1125</v>
      </c>
      <c r="E151" s="291"/>
      <c r="F151" s="81">
        <f t="shared" ref="F151:F159" si="10">++C151*E151</f>
        <v>0</v>
      </c>
      <c r="G151" s="79"/>
      <c r="H151" s="111"/>
    </row>
    <row r="152" spans="1:8" outlineLevel="1" x14ac:dyDescent="0.25">
      <c r="A152" s="31" t="s">
        <v>21</v>
      </c>
      <c r="B152" s="29" t="s">
        <v>143</v>
      </c>
      <c r="C152" s="68">
        <v>1</v>
      </c>
      <c r="D152" s="68" t="s">
        <v>1125</v>
      </c>
      <c r="E152" s="291"/>
      <c r="F152" s="81">
        <f t="shared" si="10"/>
        <v>0</v>
      </c>
      <c r="H152" s="111"/>
    </row>
    <row r="153" spans="1:8" outlineLevel="1" x14ac:dyDescent="0.25">
      <c r="A153" s="31" t="s">
        <v>21</v>
      </c>
      <c r="B153" s="29" t="s">
        <v>144</v>
      </c>
      <c r="C153" s="68">
        <v>1</v>
      </c>
      <c r="D153" s="68" t="s">
        <v>1125</v>
      </c>
      <c r="E153" s="291"/>
      <c r="F153" s="81">
        <f t="shared" si="10"/>
        <v>0</v>
      </c>
      <c r="H153" s="111"/>
    </row>
    <row r="154" spans="1:8" outlineLevel="1" x14ac:dyDescent="0.25">
      <c r="A154" s="31" t="s">
        <v>21</v>
      </c>
      <c r="B154" s="29" t="s">
        <v>145</v>
      </c>
      <c r="C154" s="68">
        <v>1</v>
      </c>
      <c r="D154" s="68" t="s">
        <v>1125</v>
      </c>
      <c r="E154" s="291"/>
      <c r="F154" s="81">
        <f t="shared" si="10"/>
        <v>0</v>
      </c>
      <c r="H154" s="111"/>
    </row>
    <row r="155" spans="1:8" outlineLevel="1" x14ac:dyDescent="0.25">
      <c r="A155" s="31" t="s">
        <v>21</v>
      </c>
      <c r="B155" s="29" t="s">
        <v>146</v>
      </c>
      <c r="C155" s="68">
        <v>1</v>
      </c>
      <c r="D155" s="68" t="s">
        <v>1125</v>
      </c>
      <c r="E155" s="291"/>
      <c r="F155" s="81">
        <f t="shared" si="10"/>
        <v>0</v>
      </c>
      <c r="H155" s="111"/>
    </row>
    <row r="156" spans="1:8" outlineLevel="1" x14ac:dyDescent="0.25">
      <c r="A156" s="31" t="s">
        <v>21</v>
      </c>
      <c r="B156" s="29" t="s">
        <v>147</v>
      </c>
      <c r="C156" s="68">
        <v>1</v>
      </c>
      <c r="D156" s="68" t="s">
        <v>1125</v>
      </c>
      <c r="E156" s="291"/>
      <c r="F156" s="81">
        <f t="shared" si="10"/>
        <v>0</v>
      </c>
      <c r="H156" s="111"/>
    </row>
    <row r="157" spans="1:8" outlineLevel="1" x14ac:dyDescent="0.25">
      <c r="A157" s="31" t="s">
        <v>21</v>
      </c>
      <c r="B157" s="29" t="s">
        <v>148</v>
      </c>
      <c r="C157" s="68">
        <v>1</v>
      </c>
      <c r="D157" s="68" t="s">
        <v>1125</v>
      </c>
      <c r="E157" s="291"/>
      <c r="F157" s="81">
        <f t="shared" si="10"/>
        <v>0</v>
      </c>
      <c r="H157" s="111"/>
    </row>
    <row r="158" spans="1:8" outlineLevel="1" x14ac:dyDescent="0.25">
      <c r="A158" s="31" t="s">
        <v>21</v>
      </c>
      <c r="B158" s="29" t="s">
        <v>149</v>
      </c>
      <c r="C158" s="68">
        <v>0</v>
      </c>
      <c r="D158" s="68" t="s">
        <v>1125</v>
      </c>
      <c r="E158" s="291"/>
      <c r="F158" s="81">
        <f t="shared" si="10"/>
        <v>0</v>
      </c>
      <c r="H158" s="111"/>
    </row>
    <row r="159" spans="1:8" ht="13.8" outlineLevel="1" thickBot="1" x14ac:dyDescent="0.3">
      <c r="A159" s="32" t="s">
        <v>21</v>
      </c>
      <c r="B159" s="30" t="s">
        <v>150</v>
      </c>
      <c r="C159" s="72">
        <v>0</v>
      </c>
      <c r="D159" s="68" t="s">
        <v>1125</v>
      </c>
      <c r="E159" s="291"/>
      <c r="F159" s="90">
        <f t="shared" si="10"/>
        <v>0</v>
      </c>
      <c r="H159" s="111"/>
    </row>
    <row r="160" spans="1:8" ht="13.8" thickBot="1" x14ac:dyDescent="0.3">
      <c r="B160" s="27"/>
      <c r="C160" s="67"/>
      <c r="D160" s="67"/>
      <c r="F160" s="89"/>
      <c r="H160" s="26"/>
    </row>
    <row r="161" spans="1:9" ht="44.25" customHeight="1" thickBot="1" x14ac:dyDescent="0.3">
      <c r="A161" s="23" t="s">
        <v>151</v>
      </c>
      <c r="B161" s="403" t="s">
        <v>152</v>
      </c>
      <c r="C161" s="404"/>
      <c r="D161" s="404"/>
      <c r="E161" s="404"/>
      <c r="F161" s="405"/>
      <c r="G161" s="78">
        <f>SUM(F163:F171)</f>
        <v>0</v>
      </c>
    </row>
    <row r="162" spans="1:9" ht="13.8" outlineLevel="1" thickBot="1" x14ac:dyDescent="0.3">
      <c r="A162" s="80"/>
      <c r="B162" s="80" t="s">
        <v>2</v>
      </c>
      <c r="C162" s="80" t="s">
        <v>3</v>
      </c>
      <c r="D162" s="80" t="s">
        <v>1124</v>
      </c>
      <c r="E162" s="80" t="s">
        <v>4</v>
      </c>
      <c r="F162" s="80" t="s">
        <v>5</v>
      </c>
      <c r="G162" s="80"/>
    </row>
    <row r="163" spans="1:9" outlineLevel="1" x14ac:dyDescent="0.25">
      <c r="A163" s="31" t="s">
        <v>21</v>
      </c>
      <c r="B163" s="29" t="s">
        <v>153</v>
      </c>
      <c r="C163" s="68">
        <v>1</v>
      </c>
      <c r="D163" s="68" t="s">
        <v>1125</v>
      </c>
      <c r="E163" s="291"/>
      <c r="F163" s="81">
        <f t="shared" ref="F163:F171" si="11">++C163*E163</f>
        <v>0</v>
      </c>
      <c r="G163" s="79"/>
      <c r="H163" s="111"/>
    </row>
    <row r="164" spans="1:9" outlineLevel="1" x14ac:dyDescent="0.25">
      <c r="A164" s="31" t="s">
        <v>21</v>
      </c>
      <c r="B164" s="29" t="s">
        <v>154</v>
      </c>
      <c r="C164" s="68">
        <v>1</v>
      </c>
      <c r="D164" s="68" t="s">
        <v>1125</v>
      </c>
      <c r="E164" s="291"/>
      <c r="F164" s="81">
        <f t="shared" si="11"/>
        <v>0</v>
      </c>
      <c r="H164" s="111"/>
    </row>
    <row r="165" spans="1:9" outlineLevel="1" x14ac:dyDescent="0.25">
      <c r="A165" s="31" t="s">
        <v>21</v>
      </c>
      <c r="B165" s="29" t="s">
        <v>155</v>
      </c>
      <c r="C165" s="68">
        <v>1</v>
      </c>
      <c r="D165" s="68" t="s">
        <v>1125</v>
      </c>
      <c r="E165" s="291"/>
      <c r="F165" s="81">
        <f t="shared" si="11"/>
        <v>0</v>
      </c>
      <c r="H165" s="111"/>
    </row>
    <row r="166" spans="1:9" outlineLevel="1" x14ac:dyDescent="0.25">
      <c r="A166" s="31" t="s">
        <v>21</v>
      </c>
      <c r="B166" s="29" t="s">
        <v>156</v>
      </c>
      <c r="C166" s="68">
        <v>1</v>
      </c>
      <c r="D166" s="68" t="s">
        <v>1125</v>
      </c>
      <c r="E166" s="291"/>
      <c r="F166" s="81">
        <f t="shared" si="11"/>
        <v>0</v>
      </c>
      <c r="H166" s="111"/>
    </row>
    <row r="167" spans="1:9" outlineLevel="1" x14ac:dyDescent="0.25">
      <c r="A167" s="31" t="s">
        <v>21</v>
      </c>
      <c r="B167" s="29" t="s">
        <v>157</v>
      </c>
      <c r="C167" s="68">
        <v>1</v>
      </c>
      <c r="D167" s="68" t="s">
        <v>1125</v>
      </c>
      <c r="E167" s="291"/>
      <c r="F167" s="81">
        <f t="shared" si="11"/>
        <v>0</v>
      </c>
      <c r="H167" s="111"/>
    </row>
    <row r="168" spans="1:9" outlineLevel="1" x14ac:dyDescent="0.25">
      <c r="A168" s="31" t="s">
        <v>21</v>
      </c>
      <c r="B168" s="29" t="s">
        <v>158</v>
      </c>
      <c r="C168" s="68">
        <v>1</v>
      </c>
      <c r="D168" s="68" t="s">
        <v>1125</v>
      </c>
      <c r="E168" s="291"/>
      <c r="F168" s="81">
        <f t="shared" si="11"/>
        <v>0</v>
      </c>
      <c r="H168" s="111"/>
    </row>
    <row r="169" spans="1:9" outlineLevel="1" x14ac:dyDescent="0.25">
      <c r="A169" s="31" t="s">
        <v>21</v>
      </c>
      <c r="B169" s="29" t="s">
        <v>159</v>
      </c>
      <c r="C169" s="68">
        <v>1</v>
      </c>
      <c r="D169" s="68" t="s">
        <v>1125</v>
      </c>
      <c r="E169" s="291"/>
      <c r="F169" s="81">
        <f t="shared" si="11"/>
        <v>0</v>
      </c>
      <c r="H169" s="111"/>
    </row>
    <row r="170" spans="1:9" outlineLevel="1" x14ac:dyDescent="0.25">
      <c r="A170" s="31" t="s">
        <v>21</v>
      </c>
      <c r="B170" s="29" t="s">
        <v>160</v>
      </c>
      <c r="C170" s="68">
        <v>0</v>
      </c>
      <c r="D170" s="68" t="s">
        <v>1125</v>
      </c>
      <c r="E170" s="291"/>
      <c r="F170" s="81">
        <f t="shared" si="11"/>
        <v>0</v>
      </c>
      <c r="H170" s="111"/>
    </row>
    <row r="171" spans="1:9" ht="13.8" outlineLevel="1" thickBot="1" x14ac:dyDescent="0.3">
      <c r="A171" s="32" t="s">
        <v>21</v>
      </c>
      <c r="B171" s="30" t="s">
        <v>161</v>
      </c>
      <c r="C171" s="72">
        <v>0</v>
      </c>
      <c r="D171" s="68" t="s">
        <v>1125</v>
      </c>
      <c r="E171" s="291"/>
      <c r="F171" s="90">
        <f t="shared" si="11"/>
        <v>0</v>
      </c>
      <c r="H171" s="111"/>
    </row>
    <row r="172" spans="1:9" ht="13.8" thickBot="1" x14ac:dyDescent="0.3">
      <c r="B172" s="27"/>
      <c r="C172" s="67"/>
      <c r="D172" s="67"/>
      <c r="F172" s="89"/>
      <c r="H172" s="26"/>
    </row>
    <row r="173" spans="1:9" ht="44.25" customHeight="1" thickBot="1" x14ac:dyDescent="0.3">
      <c r="A173" s="23" t="s">
        <v>162</v>
      </c>
      <c r="B173" s="403" t="s">
        <v>163</v>
      </c>
      <c r="C173" s="404"/>
      <c r="D173" s="404"/>
      <c r="E173" s="404"/>
      <c r="F173" s="405"/>
      <c r="G173" s="78">
        <f>SUM(F175:F185)</f>
        <v>0</v>
      </c>
    </row>
    <row r="174" spans="1:9" ht="13.8" outlineLevel="1" thickBot="1" x14ac:dyDescent="0.3">
      <c r="A174" s="80"/>
      <c r="B174" s="80" t="s">
        <v>2</v>
      </c>
      <c r="C174" s="80" t="s">
        <v>3</v>
      </c>
      <c r="D174" s="80" t="s">
        <v>1124</v>
      </c>
      <c r="E174" s="80" t="s">
        <v>4</v>
      </c>
      <c r="F174" s="80" t="s">
        <v>5</v>
      </c>
      <c r="G174" s="80"/>
    </row>
    <row r="175" spans="1:9" outlineLevel="1" x14ac:dyDescent="0.25">
      <c r="A175" s="31" t="s">
        <v>21</v>
      </c>
      <c r="B175" s="29" t="s">
        <v>164</v>
      </c>
      <c r="C175" s="68">
        <v>1</v>
      </c>
      <c r="D175" s="68" t="s">
        <v>1125</v>
      </c>
      <c r="E175" s="291"/>
      <c r="F175" s="81">
        <f t="shared" ref="F175:F185" si="12">++C175*E175</f>
        <v>0</v>
      </c>
      <c r="G175" s="79"/>
      <c r="I175" s="111"/>
    </row>
    <row r="176" spans="1:9" outlineLevel="1" x14ac:dyDescent="0.25">
      <c r="A176" s="31" t="s">
        <v>21</v>
      </c>
      <c r="B176" s="29" t="s">
        <v>165</v>
      </c>
      <c r="C176" s="68">
        <v>1</v>
      </c>
      <c r="D176" s="68" t="s">
        <v>1125</v>
      </c>
      <c r="E176" s="291"/>
      <c r="F176" s="81">
        <f t="shared" si="12"/>
        <v>0</v>
      </c>
      <c r="I176" s="111"/>
    </row>
    <row r="177" spans="1:9" outlineLevel="1" x14ac:dyDescent="0.25">
      <c r="A177" s="31" t="s">
        <v>21</v>
      </c>
      <c r="B177" s="29" t="s">
        <v>166</v>
      </c>
      <c r="C177" s="68">
        <v>1</v>
      </c>
      <c r="D177" s="68" t="s">
        <v>1125</v>
      </c>
      <c r="E177" s="291"/>
      <c r="F177" s="81">
        <f t="shared" si="12"/>
        <v>0</v>
      </c>
      <c r="I177" s="111"/>
    </row>
    <row r="178" spans="1:9" outlineLevel="1" x14ac:dyDescent="0.25">
      <c r="A178" s="31" t="s">
        <v>21</v>
      </c>
      <c r="B178" s="29" t="s">
        <v>167</v>
      </c>
      <c r="C178" s="68">
        <v>1</v>
      </c>
      <c r="D178" s="68" t="s">
        <v>1125</v>
      </c>
      <c r="E178" s="291"/>
      <c r="F178" s="81">
        <f t="shared" si="12"/>
        <v>0</v>
      </c>
      <c r="I178" s="111"/>
    </row>
    <row r="179" spans="1:9" outlineLevel="1" x14ac:dyDescent="0.25">
      <c r="A179" s="31" t="s">
        <v>21</v>
      </c>
      <c r="B179" s="29" t="s">
        <v>168</v>
      </c>
      <c r="C179" s="68">
        <v>1</v>
      </c>
      <c r="D179" s="68" t="s">
        <v>1125</v>
      </c>
      <c r="E179" s="291"/>
      <c r="F179" s="81">
        <f t="shared" si="12"/>
        <v>0</v>
      </c>
      <c r="I179" s="111"/>
    </row>
    <row r="180" spans="1:9" outlineLevel="1" x14ac:dyDescent="0.25">
      <c r="A180" s="31" t="s">
        <v>21</v>
      </c>
      <c r="B180" s="29" t="s">
        <v>169</v>
      </c>
      <c r="C180" s="68">
        <v>1</v>
      </c>
      <c r="D180" s="68" t="s">
        <v>1125</v>
      </c>
      <c r="E180" s="291"/>
      <c r="F180" s="81">
        <f t="shared" si="12"/>
        <v>0</v>
      </c>
      <c r="I180" s="111"/>
    </row>
    <row r="181" spans="1:9" outlineLevel="1" x14ac:dyDescent="0.25">
      <c r="A181" s="31" t="s">
        <v>21</v>
      </c>
      <c r="B181" s="29" t="s">
        <v>170</v>
      </c>
      <c r="C181" s="68">
        <v>1</v>
      </c>
      <c r="D181" s="68" t="s">
        <v>1125</v>
      </c>
      <c r="E181" s="291"/>
      <c r="F181" s="81">
        <f t="shared" si="12"/>
        <v>0</v>
      </c>
      <c r="I181" s="111"/>
    </row>
    <row r="182" spans="1:9" outlineLevel="1" x14ac:dyDescent="0.25">
      <c r="A182" s="31" t="s">
        <v>21</v>
      </c>
      <c r="B182" s="29" t="s">
        <v>171</v>
      </c>
      <c r="C182" s="68">
        <v>1</v>
      </c>
      <c r="D182" s="68" t="s">
        <v>1125</v>
      </c>
      <c r="E182" s="291"/>
      <c r="F182" s="81">
        <f t="shared" si="12"/>
        <v>0</v>
      </c>
      <c r="I182" s="111"/>
    </row>
    <row r="183" spans="1:9" outlineLevel="1" x14ac:dyDescent="0.25">
      <c r="A183" s="31" t="s">
        <v>21</v>
      </c>
      <c r="B183" s="29" t="s">
        <v>172</v>
      </c>
      <c r="C183" s="68">
        <v>0</v>
      </c>
      <c r="D183" s="68" t="s">
        <v>1125</v>
      </c>
      <c r="E183" s="291"/>
      <c r="F183" s="81">
        <f t="shared" si="12"/>
        <v>0</v>
      </c>
      <c r="I183" s="111"/>
    </row>
    <row r="184" spans="1:9" outlineLevel="1" x14ac:dyDescent="0.25">
      <c r="A184" s="31" t="s">
        <v>21</v>
      </c>
      <c r="B184" s="29" t="s">
        <v>173</v>
      </c>
      <c r="C184" s="68">
        <v>0</v>
      </c>
      <c r="D184" s="68" t="s">
        <v>1125</v>
      </c>
      <c r="E184" s="291"/>
      <c r="F184" s="81">
        <f t="shared" si="12"/>
        <v>0</v>
      </c>
      <c r="I184" s="111"/>
    </row>
    <row r="185" spans="1:9" ht="13.8" outlineLevel="1" thickBot="1" x14ac:dyDescent="0.3">
      <c r="A185" s="32" t="s">
        <v>21</v>
      </c>
      <c r="B185" s="30" t="s">
        <v>174</v>
      </c>
      <c r="C185" s="72">
        <v>0</v>
      </c>
      <c r="D185" s="68" t="s">
        <v>1125</v>
      </c>
      <c r="E185" s="291"/>
      <c r="F185" s="90">
        <f t="shared" si="12"/>
        <v>0</v>
      </c>
      <c r="H185" s="26"/>
      <c r="I185" s="111"/>
    </row>
    <row r="186" spans="1:9" ht="13.8" thickBot="1" x14ac:dyDescent="0.3">
      <c r="B186" s="27"/>
      <c r="C186" s="67"/>
      <c r="D186" s="67"/>
      <c r="F186" s="89"/>
      <c r="H186" s="26"/>
    </row>
    <row r="187" spans="1:9" ht="44.25" customHeight="1" thickBot="1" x14ac:dyDescent="0.3">
      <c r="A187" s="23" t="s">
        <v>175</v>
      </c>
      <c r="B187" s="403" t="s">
        <v>176</v>
      </c>
      <c r="C187" s="404"/>
      <c r="D187" s="404"/>
      <c r="E187" s="404"/>
      <c r="F187" s="405"/>
      <c r="G187" s="78">
        <f>SUM(F189:F198)</f>
        <v>0</v>
      </c>
    </row>
    <row r="188" spans="1:9" ht="13.8" outlineLevel="1" thickBot="1" x14ac:dyDescent="0.3">
      <c r="A188" s="74"/>
      <c r="B188" s="75" t="s">
        <v>2</v>
      </c>
      <c r="C188" s="75" t="s">
        <v>3</v>
      </c>
      <c r="D188" s="75" t="s">
        <v>1124</v>
      </c>
      <c r="E188" s="86" t="s">
        <v>4</v>
      </c>
      <c r="F188" s="80" t="s">
        <v>5</v>
      </c>
      <c r="G188" s="76"/>
    </row>
    <row r="189" spans="1:9" outlineLevel="1" x14ac:dyDescent="0.25">
      <c r="A189" s="31" t="s">
        <v>21</v>
      </c>
      <c r="B189" s="29" t="s">
        <v>177</v>
      </c>
      <c r="C189" s="68">
        <v>1</v>
      </c>
      <c r="D189" s="68" t="s">
        <v>1125</v>
      </c>
      <c r="E189" s="291"/>
      <c r="F189" s="81">
        <f t="shared" ref="F189:F198" si="13">++C189*E189</f>
        <v>0</v>
      </c>
      <c r="G189" s="79"/>
      <c r="H189" s="111"/>
    </row>
    <row r="190" spans="1:9" outlineLevel="1" x14ac:dyDescent="0.25">
      <c r="A190" s="31" t="s">
        <v>21</v>
      </c>
      <c r="B190" s="29" t="s">
        <v>178</v>
      </c>
      <c r="C190" s="68">
        <v>5</v>
      </c>
      <c r="D190" s="68" t="s">
        <v>1125</v>
      </c>
      <c r="E190" s="291"/>
      <c r="F190" s="81">
        <f t="shared" si="13"/>
        <v>0</v>
      </c>
      <c r="H190" s="111"/>
    </row>
    <row r="191" spans="1:9" outlineLevel="1" x14ac:dyDescent="0.25">
      <c r="A191" s="31" t="s">
        <v>21</v>
      </c>
      <c r="B191" s="29" t="s">
        <v>179</v>
      </c>
      <c r="C191" s="68">
        <v>1</v>
      </c>
      <c r="D191" s="68" t="s">
        <v>1125</v>
      </c>
      <c r="E191" s="291"/>
      <c r="F191" s="81">
        <f t="shared" si="13"/>
        <v>0</v>
      </c>
      <c r="H191" s="111"/>
    </row>
    <row r="192" spans="1:9" outlineLevel="1" x14ac:dyDescent="0.25">
      <c r="A192" s="31" t="s">
        <v>21</v>
      </c>
      <c r="B192" s="29" t="s">
        <v>180</v>
      </c>
      <c r="C192" s="68">
        <v>3</v>
      </c>
      <c r="D192" s="68" t="s">
        <v>1125</v>
      </c>
      <c r="E192" s="291"/>
      <c r="F192" s="81">
        <f t="shared" si="13"/>
        <v>0</v>
      </c>
      <c r="H192" s="111"/>
    </row>
    <row r="193" spans="1:8" outlineLevel="1" x14ac:dyDescent="0.25">
      <c r="A193" s="31" t="s">
        <v>21</v>
      </c>
      <c r="B193" s="29" t="s">
        <v>181</v>
      </c>
      <c r="C193" s="68">
        <v>1</v>
      </c>
      <c r="D193" s="68" t="s">
        <v>1125</v>
      </c>
      <c r="E193" s="291"/>
      <c r="F193" s="81">
        <f t="shared" si="13"/>
        <v>0</v>
      </c>
      <c r="H193" s="111"/>
    </row>
    <row r="194" spans="1:8" outlineLevel="1" x14ac:dyDescent="0.25">
      <c r="A194" s="31" t="s">
        <v>21</v>
      </c>
      <c r="B194" s="29" t="s">
        <v>182</v>
      </c>
      <c r="C194" s="68">
        <v>2</v>
      </c>
      <c r="D194" s="68" t="s">
        <v>1125</v>
      </c>
      <c r="E194" s="291"/>
      <c r="F194" s="81">
        <f t="shared" si="13"/>
        <v>0</v>
      </c>
      <c r="H194" s="111"/>
    </row>
    <row r="195" spans="1:8" outlineLevel="1" x14ac:dyDescent="0.25">
      <c r="A195" s="31" t="s">
        <v>21</v>
      </c>
      <c r="B195" s="29" t="s">
        <v>183</v>
      </c>
      <c r="C195" s="68">
        <v>1</v>
      </c>
      <c r="D195" s="68" t="s">
        <v>1125</v>
      </c>
      <c r="E195" s="291"/>
      <c r="F195" s="81">
        <f t="shared" si="13"/>
        <v>0</v>
      </c>
      <c r="H195" s="111"/>
    </row>
    <row r="196" spans="1:8" outlineLevel="1" x14ac:dyDescent="0.25">
      <c r="A196" s="31" t="s">
        <v>21</v>
      </c>
      <c r="B196" s="29" t="s">
        <v>184</v>
      </c>
      <c r="C196" s="68">
        <v>1</v>
      </c>
      <c r="D196" s="68" t="s">
        <v>1125</v>
      </c>
      <c r="E196" s="291"/>
      <c r="F196" s="81">
        <f t="shared" si="13"/>
        <v>0</v>
      </c>
      <c r="H196" s="111"/>
    </row>
    <row r="197" spans="1:8" outlineLevel="1" x14ac:dyDescent="0.25">
      <c r="A197" s="31" t="s">
        <v>21</v>
      </c>
      <c r="B197" s="29" t="s">
        <v>185</v>
      </c>
      <c r="C197" s="68">
        <v>0</v>
      </c>
      <c r="D197" s="68" t="s">
        <v>1125</v>
      </c>
      <c r="E197" s="291"/>
      <c r="F197" s="81">
        <f t="shared" si="13"/>
        <v>0</v>
      </c>
      <c r="H197" s="111"/>
    </row>
    <row r="198" spans="1:8" ht="13.8" outlineLevel="1" thickBot="1" x14ac:dyDescent="0.3">
      <c r="A198" s="32" t="s">
        <v>21</v>
      </c>
      <c r="B198" s="30" t="s">
        <v>186</v>
      </c>
      <c r="C198" s="73">
        <v>0</v>
      </c>
      <c r="D198" s="68" t="s">
        <v>1125</v>
      </c>
      <c r="E198" s="291"/>
      <c r="F198" s="90">
        <f t="shared" si="13"/>
        <v>0</v>
      </c>
      <c r="H198" s="111"/>
    </row>
    <row r="199" spans="1:8" ht="13.8" thickBot="1" x14ac:dyDescent="0.3">
      <c r="B199" s="27"/>
      <c r="C199" s="67"/>
      <c r="D199" s="67"/>
      <c r="F199" s="89"/>
      <c r="H199" s="26"/>
    </row>
    <row r="200" spans="1:8" ht="44.25" customHeight="1" thickBot="1" x14ac:dyDescent="0.3">
      <c r="A200" s="23" t="s">
        <v>187</v>
      </c>
      <c r="B200" s="403" t="s">
        <v>188</v>
      </c>
      <c r="C200" s="404"/>
      <c r="D200" s="404"/>
      <c r="E200" s="404"/>
      <c r="F200" s="405"/>
      <c r="G200" s="78">
        <f>SUM(F202:F214)</f>
        <v>0</v>
      </c>
    </row>
    <row r="201" spans="1:8" ht="13.8" outlineLevel="1" thickBot="1" x14ac:dyDescent="0.3">
      <c r="A201" s="86"/>
      <c r="B201" s="86" t="s">
        <v>2</v>
      </c>
      <c r="C201" s="86" t="s">
        <v>3</v>
      </c>
      <c r="D201" s="86" t="s">
        <v>1124</v>
      </c>
      <c r="E201" s="86" t="s">
        <v>4</v>
      </c>
      <c r="F201" s="86" t="s">
        <v>5</v>
      </c>
      <c r="G201" s="86"/>
    </row>
    <row r="202" spans="1:8" outlineLevel="1" x14ac:dyDescent="0.25">
      <c r="A202" s="31" t="s">
        <v>21</v>
      </c>
      <c r="B202" s="29" t="s">
        <v>189</v>
      </c>
      <c r="C202" s="68">
        <v>0</v>
      </c>
      <c r="D202" s="68" t="s">
        <v>1125</v>
      </c>
      <c r="E202" s="291"/>
      <c r="F202" s="81">
        <f t="shared" ref="F202:F214" si="14">++C202*E202</f>
        <v>0</v>
      </c>
      <c r="G202" s="79"/>
    </row>
    <row r="203" spans="1:8" outlineLevel="1" x14ac:dyDescent="0.25">
      <c r="A203" s="31" t="s">
        <v>21</v>
      </c>
      <c r="B203" s="29" t="s">
        <v>190</v>
      </c>
      <c r="C203" s="68">
        <v>1</v>
      </c>
      <c r="D203" s="68" t="s">
        <v>1125</v>
      </c>
      <c r="E203" s="291"/>
      <c r="F203" s="81">
        <f t="shared" si="14"/>
        <v>0</v>
      </c>
    </row>
    <row r="204" spans="1:8" outlineLevel="1" x14ac:dyDescent="0.25">
      <c r="A204" s="31" t="s">
        <v>21</v>
      </c>
      <c r="B204" s="29" t="s">
        <v>191</v>
      </c>
      <c r="C204" s="68">
        <v>1</v>
      </c>
      <c r="D204" s="68" t="s">
        <v>1125</v>
      </c>
      <c r="E204" s="291"/>
      <c r="F204" s="81">
        <f t="shared" si="14"/>
        <v>0</v>
      </c>
    </row>
    <row r="205" spans="1:8" outlineLevel="1" x14ac:dyDescent="0.25">
      <c r="A205" s="31" t="s">
        <v>21</v>
      </c>
      <c r="B205" s="29" t="s">
        <v>192</v>
      </c>
      <c r="C205" s="68">
        <v>1</v>
      </c>
      <c r="D205" s="68" t="s">
        <v>1125</v>
      </c>
      <c r="E205" s="291"/>
      <c r="F205" s="81">
        <f t="shared" si="14"/>
        <v>0</v>
      </c>
    </row>
    <row r="206" spans="1:8" outlineLevel="1" x14ac:dyDescent="0.25">
      <c r="A206" s="31" t="s">
        <v>21</v>
      </c>
      <c r="B206" s="29" t="s">
        <v>193</v>
      </c>
      <c r="C206" s="68">
        <v>1</v>
      </c>
      <c r="D206" s="68" t="s">
        <v>1125</v>
      </c>
      <c r="E206" s="291"/>
      <c r="F206" s="81">
        <f t="shared" si="14"/>
        <v>0</v>
      </c>
    </row>
    <row r="207" spans="1:8" outlineLevel="1" x14ac:dyDescent="0.25">
      <c r="A207" s="31" t="s">
        <v>21</v>
      </c>
      <c r="B207" s="29" t="s">
        <v>194</v>
      </c>
      <c r="C207" s="68">
        <v>1</v>
      </c>
      <c r="D207" s="68" t="s">
        <v>1125</v>
      </c>
      <c r="E207" s="291"/>
      <c r="F207" s="81">
        <f t="shared" si="14"/>
        <v>0</v>
      </c>
    </row>
    <row r="208" spans="1:8" outlineLevel="1" x14ac:dyDescent="0.25">
      <c r="A208" s="31" t="s">
        <v>21</v>
      </c>
      <c r="B208" s="29" t="s">
        <v>195</v>
      </c>
      <c r="C208" s="68">
        <v>1</v>
      </c>
      <c r="D208" s="68" t="s">
        <v>1125</v>
      </c>
      <c r="E208" s="291"/>
      <c r="F208" s="81">
        <f t="shared" si="14"/>
        <v>0</v>
      </c>
    </row>
    <row r="209" spans="1:9" outlineLevel="1" x14ac:dyDescent="0.25">
      <c r="A209" s="31" t="s">
        <v>21</v>
      </c>
      <c r="B209" s="29" t="s">
        <v>196</v>
      </c>
      <c r="C209" s="68">
        <v>0</v>
      </c>
      <c r="D209" s="68" t="s">
        <v>1125</v>
      </c>
      <c r="E209" s="291"/>
      <c r="F209" s="81">
        <f t="shared" si="14"/>
        <v>0</v>
      </c>
    </row>
    <row r="210" spans="1:9" outlineLevel="1" x14ac:dyDescent="0.25">
      <c r="A210" s="31" t="s">
        <v>21</v>
      </c>
      <c r="B210" s="29" t="s">
        <v>197</v>
      </c>
      <c r="C210" s="68">
        <v>1</v>
      </c>
      <c r="D210" s="68" t="s">
        <v>1125</v>
      </c>
      <c r="E210" s="291"/>
      <c r="F210" s="81">
        <f t="shared" si="14"/>
        <v>0</v>
      </c>
    </row>
    <row r="211" spans="1:9" outlineLevel="1" x14ac:dyDescent="0.25">
      <c r="A211" s="31" t="s">
        <v>21</v>
      </c>
      <c r="B211" s="29" t="s">
        <v>198</v>
      </c>
      <c r="C211" s="68">
        <v>0</v>
      </c>
      <c r="D211" s="68" t="s">
        <v>1125</v>
      </c>
      <c r="E211" s="291"/>
      <c r="F211" s="81">
        <f t="shared" si="14"/>
        <v>0</v>
      </c>
    </row>
    <row r="212" spans="1:9" outlineLevel="1" x14ac:dyDescent="0.25">
      <c r="A212" s="31" t="s">
        <v>21</v>
      </c>
      <c r="B212" s="29" t="s">
        <v>199</v>
      </c>
      <c r="C212" s="68">
        <v>0</v>
      </c>
      <c r="D212" s="68" t="s">
        <v>1125</v>
      </c>
      <c r="E212" s="291"/>
      <c r="F212" s="81">
        <f t="shared" si="14"/>
        <v>0</v>
      </c>
    </row>
    <row r="213" spans="1:9" outlineLevel="1" x14ac:dyDescent="0.25">
      <c r="A213" s="31" t="s">
        <v>21</v>
      </c>
      <c r="B213" s="29" t="s">
        <v>200</v>
      </c>
      <c r="C213" s="68">
        <v>0</v>
      </c>
      <c r="D213" s="68" t="s">
        <v>1125</v>
      </c>
      <c r="E213" s="291"/>
      <c r="F213" s="81">
        <f t="shared" si="14"/>
        <v>0</v>
      </c>
    </row>
    <row r="214" spans="1:9" ht="13.8" outlineLevel="1" thickBot="1" x14ac:dyDescent="0.3">
      <c r="A214" s="32" t="s">
        <v>21</v>
      </c>
      <c r="B214" s="30" t="s">
        <v>201</v>
      </c>
      <c r="C214" s="72">
        <v>0</v>
      </c>
      <c r="D214" s="68" t="s">
        <v>1125</v>
      </c>
      <c r="E214" s="291"/>
      <c r="F214" s="90">
        <f t="shared" si="14"/>
        <v>0</v>
      </c>
      <c r="H214" s="26"/>
    </row>
    <row r="215" spans="1:9" ht="13.8" thickBot="1" x14ac:dyDescent="0.3">
      <c r="B215" s="27" t="s">
        <v>202</v>
      </c>
      <c r="C215" s="67"/>
      <c r="D215" s="67"/>
      <c r="F215" s="89"/>
      <c r="H215" s="26"/>
    </row>
    <row r="216" spans="1:9" ht="44.25" customHeight="1" thickBot="1" x14ac:dyDescent="0.3">
      <c r="A216" s="23" t="s">
        <v>203</v>
      </c>
      <c r="B216" s="403" t="s">
        <v>204</v>
      </c>
      <c r="C216" s="404"/>
      <c r="D216" s="404"/>
      <c r="E216" s="404"/>
      <c r="F216" s="405"/>
      <c r="G216" s="78">
        <f>SUM(F218:F225)</f>
        <v>0</v>
      </c>
    </row>
    <row r="217" spans="1:9" ht="13.8" outlineLevel="1" thickBot="1" x14ac:dyDescent="0.3">
      <c r="A217" s="74"/>
      <c r="B217" s="75" t="s">
        <v>2</v>
      </c>
      <c r="C217" s="75" t="s">
        <v>3</v>
      </c>
      <c r="D217" s="75" t="s">
        <v>1124</v>
      </c>
      <c r="E217" s="86" t="s">
        <v>4</v>
      </c>
      <c r="F217" s="80" t="s">
        <v>5</v>
      </c>
      <c r="G217" s="76"/>
    </row>
    <row r="218" spans="1:9" outlineLevel="1" x14ac:dyDescent="0.25">
      <c r="A218" s="31" t="s">
        <v>21</v>
      </c>
      <c r="B218" s="29" t="s">
        <v>205</v>
      </c>
      <c r="C218" s="68">
        <v>0</v>
      </c>
      <c r="D218" s="68" t="s">
        <v>1125</v>
      </c>
      <c r="E218" s="291"/>
      <c r="F218" s="81">
        <f t="shared" ref="F218:F225" si="15">++C218*E218</f>
        <v>0</v>
      </c>
      <c r="G218" s="79"/>
      <c r="I218" s="111"/>
    </row>
    <row r="219" spans="1:9" outlineLevel="1" x14ac:dyDescent="0.25">
      <c r="A219" s="31" t="s">
        <v>21</v>
      </c>
      <c r="B219" s="29" t="s">
        <v>206</v>
      </c>
      <c r="C219" s="68">
        <v>0</v>
      </c>
      <c r="D219" s="68" t="s">
        <v>1125</v>
      </c>
      <c r="E219" s="291"/>
      <c r="F219" s="81">
        <f t="shared" si="15"/>
        <v>0</v>
      </c>
      <c r="I219" s="111"/>
    </row>
    <row r="220" spans="1:9" outlineLevel="1" x14ac:dyDescent="0.25">
      <c r="A220" s="31" t="s">
        <v>21</v>
      </c>
      <c r="B220" s="29" t="s">
        <v>207</v>
      </c>
      <c r="C220" s="68">
        <v>0</v>
      </c>
      <c r="D220" s="68" t="s">
        <v>1125</v>
      </c>
      <c r="E220" s="291"/>
      <c r="F220" s="81">
        <f t="shared" si="15"/>
        <v>0</v>
      </c>
      <c r="I220" s="111"/>
    </row>
    <row r="221" spans="1:9" outlineLevel="1" x14ac:dyDescent="0.25">
      <c r="A221" s="31" t="s">
        <v>21</v>
      </c>
      <c r="B221" s="29" t="s">
        <v>208</v>
      </c>
      <c r="C221" s="68">
        <v>0</v>
      </c>
      <c r="D221" s="68" t="s">
        <v>1125</v>
      </c>
      <c r="E221" s="291"/>
      <c r="F221" s="81">
        <f t="shared" si="15"/>
        <v>0</v>
      </c>
      <c r="I221" s="111"/>
    </row>
    <row r="222" spans="1:9" outlineLevel="1" x14ac:dyDescent="0.25">
      <c r="A222" s="31" t="s">
        <v>21</v>
      </c>
      <c r="B222" s="29" t="s">
        <v>1111</v>
      </c>
      <c r="C222" s="68">
        <v>5</v>
      </c>
      <c r="D222" s="68" t="s">
        <v>1125</v>
      </c>
      <c r="E222" s="291"/>
      <c r="F222" s="81">
        <f t="shared" si="15"/>
        <v>0</v>
      </c>
      <c r="I222" s="111"/>
    </row>
    <row r="223" spans="1:9" outlineLevel="1" x14ac:dyDescent="0.25">
      <c r="A223" s="31" t="s">
        <v>21</v>
      </c>
      <c r="B223" s="29" t="s">
        <v>1112</v>
      </c>
      <c r="C223" s="68">
        <v>0</v>
      </c>
      <c r="D223" s="68" t="s">
        <v>1125</v>
      </c>
      <c r="E223" s="291"/>
      <c r="F223" s="81">
        <f t="shared" si="15"/>
        <v>0</v>
      </c>
      <c r="I223" s="111"/>
    </row>
    <row r="224" spans="1:9" outlineLevel="1" x14ac:dyDescent="0.25">
      <c r="A224" s="31" t="s">
        <v>21</v>
      </c>
      <c r="B224" s="29" t="s">
        <v>1110</v>
      </c>
      <c r="C224" s="68">
        <v>5</v>
      </c>
      <c r="D224" s="68" t="s">
        <v>1125</v>
      </c>
      <c r="E224" s="291"/>
      <c r="F224" s="81">
        <f t="shared" si="15"/>
        <v>0</v>
      </c>
      <c r="I224" s="111"/>
    </row>
    <row r="225" spans="1:9" ht="13.8" outlineLevel="1" thickBot="1" x14ac:dyDescent="0.3">
      <c r="A225" s="32" t="s">
        <v>21</v>
      </c>
      <c r="B225" s="30" t="s">
        <v>209</v>
      </c>
      <c r="C225" s="72">
        <v>1</v>
      </c>
      <c r="D225" s="68" t="s">
        <v>1125</v>
      </c>
      <c r="E225" s="291"/>
      <c r="F225" s="90">
        <f t="shared" si="15"/>
        <v>0</v>
      </c>
      <c r="H225" s="26"/>
      <c r="I225" s="111"/>
    </row>
    <row r="226" spans="1:9" ht="13.8" thickBot="1" x14ac:dyDescent="0.3">
      <c r="B226" s="27" t="s">
        <v>202</v>
      </c>
      <c r="C226" s="67"/>
      <c r="D226" s="67"/>
      <c r="F226" s="89"/>
      <c r="H226" s="26"/>
      <c r="I226" s="111"/>
    </row>
    <row r="227" spans="1:9" ht="44.25" customHeight="1" thickBot="1" x14ac:dyDescent="0.3">
      <c r="A227" s="23" t="s">
        <v>210</v>
      </c>
      <c r="B227" s="403" t="s">
        <v>211</v>
      </c>
      <c r="C227" s="404"/>
      <c r="D227" s="404"/>
      <c r="E227" s="404"/>
      <c r="F227" s="405"/>
      <c r="G227" s="78">
        <f>SUM(F229:F237)</f>
        <v>0</v>
      </c>
    </row>
    <row r="228" spans="1:9" ht="13.8" outlineLevel="1" thickBot="1" x14ac:dyDescent="0.3">
      <c r="A228" s="74"/>
      <c r="B228" s="75" t="s">
        <v>2</v>
      </c>
      <c r="C228" s="75" t="s">
        <v>3</v>
      </c>
      <c r="D228" s="75" t="s">
        <v>1124</v>
      </c>
      <c r="E228" s="86" t="s">
        <v>4</v>
      </c>
      <c r="F228" s="80" t="s">
        <v>5</v>
      </c>
      <c r="G228" s="76"/>
    </row>
    <row r="229" spans="1:9" outlineLevel="1" x14ac:dyDescent="0.25">
      <c r="A229" s="31" t="s">
        <v>21</v>
      </c>
      <c r="B229" s="29" t="s">
        <v>212</v>
      </c>
      <c r="C229" s="68">
        <v>1</v>
      </c>
      <c r="D229" s="68" t="s">
        <v>1125</v>
      </c>
      <c r="E229" s="291"/>
      <c r="F229" s="81">
        <f t="shared" ref="F229:F237" si="16">++C229*E229</f>
        <v>0</v>
      </c>
      <c r="G229" s="79"/>
      <c r="H229" s="111"/>
    </row>
    <row r="230" spans="1:9" outlineLevel="1" x14ac:dyDescent="0.25">
      <c r="A230" s="31" t="s">
        <v>21</v>
      </c>
      <c r="B230" s="29" t="s">
        <v>213</v>
      </c>
      <c r="C230" s="68">
        <v>1</v>
      </c>
      <c r="D230" s="68" t="s">
        <v>1125</v>
      </c>
      <c r="E230" s="291"/>
      <c r="F230" s="81">
        <f t="shared" si="16"/>
        <v>0</v>
      </c>
      <c r="H230" s="111"/>
    </row>
    <row r="231" spans="1:9" outlineLevel="1" x14ac:dyDescent="0.25">
      <c r="A231" s="31" t="s">
        <v>21</v>
      </c>
      <c r="B231" s="29" t="s">
        <v>214</v>
      </c>
      <c r="C231" s="68">
        <v>1</v>
      </c>
      <c r="D231" s="68" t="s">
        <v>1125</v>
      </c>
      <c r="E231" s="291"/>
      <c r="F231" s="81">
        <f t="shared" si="16"/>
        <v>0</v>
      </c>
      <c r="H231" s="111"/>
    </row>
    <row r="232" spans="1:9" outlineLevel="1" x14ac:dyDescent="0.25">
      <c r="A232" s="31" t="s">
        <v>21</v>
      </c>
      <c r="B232" s="29" t="s">
        <v>215</v>
      </c>
      <c r="C232" s="68">
        <v>1</v>
      </c>
      <c r="D232" s="68" t="s">
        <v>1125</v>
      </c>
      <c r="E232" s="291"/>
      <c r="F232" s="81">
        <f t="shared" si="16"/>
        <v>0</v>
      </c>
      <c r="H232" s="111"/>
    </row>
    <row r="233" spans="1:9" outlineLevel="1" x14ac:dyDescent="0.25">
      <c r="A233" s="31" t="s">
        <v>21</v>
      </c>
      <c r="B233" s="29" t="s">
        <v>216</v>
      </c>
      <c r="C233" s="68">
        <v>1</v>
      </c>
      <c r="D233" s="68" t="s">
        <v>1125</v>
      </c>
      <c r="E233" s="291"/>
      <c r="F233" s="81">
        <f t="shared" si="16"/>
        <v>0</v>
      </c>
      <c r="H233" s="111"/>
    </row>
    <row r="234" spans="1:9" outlineLevel="1" x14ac:dyDescent="0.25">
      <c r="A234" s="31" t="s">
        <v>21</v>
      </c>
      <c r="B234" s="29" t="s">
        <v>217</v>
      </c>
      <c r="C234" s="68">
        <v>1</v>
      </c>
      <c r="D234" s="68" t="s">
        <v>1125</v>
      </c>
      <c r="E234" s="291"/>
      <c r="F234" s="81">
        <f t="shared" si="16"/>
        <v>0</v>
      </c>
      <c r="H234" s="111"/>
    </row>
    <row r="235" spans="1:9" outlineLevel="1" x14ac:dyDescent="0.25">
      <c r="A235" s="31" t="s">
        <v>21</v>
      </c>
      <c r="B235" s="29" t="s">
        <v>218</v>
      </c>
      <c r="C235" s="68">
        <v>1</v>
      </c>
      <c r="D235" s="68" t="s">
        <v>1125</v>
      </c>
      <c r="E235" s="291"/>
      <c r="F235" s="81">
        <f t="shared" si="16"/>
        <v>0</v>
      </c>
      <c r="H235" s="111"/>
    </row>
    <row r="236" spans="1:9" outlineLevel="1" x14ac:dyDescent="0.25">
      <c r="A236" s="31" t="s">
        <v>21</v>
      </c>
      <c r="B236" s="29" t="s">
        <v>219</v>
      </c>
      <c r="C236" s="68">
        <v>1</v>
      </c>
      <c r="D236" s="68" t="s">
        <v>1125</v>
      </c>
      <c r="E236" s="291"/>
      <c r="F236" s="81">
        <f t="shared" si="16"/>
        <v>0</v>
      </c>
      <c r="H236" s="111"/>
    </row>
    <row r="237" spans="1:9" ht="13.8" outlineLevel="1" thickBot="1" x14ac:dyDescent="0.3">
      <c r="A237" s="32" t="s">
        <v>21</v>
      </c>
      <c r="B237" s="30" t="s">
        <v>220</v>
      </c>
      <c r="C237" s="68">
        <v>1</v>
      </c>
      <c r="D237" s="68" t="s">
        <v>1125</v>
      </c>
      <c r="E237" s="291"/>
      <c r="F237" s="90">
        <f t="shared" si="16"/>
        <v>0</v>
      </c>
      <c r="H237" s="111"/>
    </row>
    <row r="238" spans="1:9" ht="13.8" thickBot="1" x14ac:dyDescent="0.3">
      <c r="B238" s="27" t="s">
        <v>202</v>
      </c>
      <c r="C238" s="67"/>
      <c r="D238" s="67"/>
      <c r="F238" s="89"/>
      <c r="H238" s="26"/>
    </row>
    <row r="239" spans="1:9" ht="44.25" customHeight="1" thickBot="1" x14ac:dyDescent="0.3">
      <c r="A239" s="23" t="s">
        <v>221</v>
      </c>
      <c r="B239" s="403" t="s">
        <v>222</v>
      </c>
      <c r="C239" s="404"/>
      <c r="D239" s="404"/>
      <c r="E239" s="404"/>
      <c r="F239" s="405"/>
      <c r="G239" s="78">
        <f>SUM(F241:F247)</f>
        <v>0</v>
      </c>
    </row>
    <row r="240" spans="1:9" ht="13.8" outlineLevel="1" thickBot="1" x14ac:dyDescent="0.3">
      <c r="A240" s="74"/>
      <c r="B240" s="75" t="s">
        <v>2</v>
      </c>
      <c r="C240" s="75" t="s">
        <v>3</v>
      </c>
      <c r="D240" s="75" t="s">
        <v>1124</v>
      </c>
      <c r="E240" s="86" t="s">
        <v>4</v>
      </c>
      <c r="F240" s="80" t="s">
        <v>5</v>
      </c>
      <c r="G240" s="76"/>
    </row>
    <row r="241" spans="1:8" outlineLevel="1" x14ac:dyDescent="0.25">
      <c r="A241" s="31" t="s">
        <v>21</v>
      </c>
      <c r="B241" s="29" t="s">
        <v>223</v>
      </c>
      <c r="C241" s="68">
        <v>1</v>
      </c>
      <c r="D241" s="68" t="s">
        <v>1125</v>
      </c>
      <c r="E241" s="291"/>
      <c r="F241" s="81">
        <f t="shared" ref="F241:F247" si="17">++C241*E241</f>
        <v>0</v>
      </c>
      <c r="G241" s="79"/>
      <c r="H241" s="111"/>
    </row>
    <row r="242" spans="1:8" outlineLevel="1" x14ac:dyDescent="0.25">
      <c r="A242" s="31" t="s">
        <v>21</v>
      </c>
      <c r="B242" s="29" t="s">
        <v>224</v>
      </c>
      <c r="C242" s="68">
        <v>1</v>
      </c>
      <c r="D242" s="68" t="s">
        <v>1125</v>
      </c>
      <c r="E242" s="291"/>
      <c r="F242" s="81">
        <f t="shared" si="17"/>
        <v>0</v>
      </c>
      <c r="H242" s="111"/>
    </row>
    <row r="243" spans="1:8" outlineLevel="1" x14ac:dyDescent="0.25">
      <c r="A243" s="31" t="s">
        <v>21</v>
      </c>
      <c r="B243" s="29" t="s">
        <v>225</v>
      </c>
      <c r="C243" s="68">
        <v>1</v>
      </c>
      <c r="D243" s="68" t="s">
        <v>1125</v>
      </c>
      <c r="E243" s="291"/>
      <c r="F243" s="81">
        <f t="shared" si="17"/>
        <v>0</v>
      </c>
      <c r="H243" s="111"/>
    </row>
    <row r="244" spans="1:8" outlineLevel="1" x14ac:dyDescent="0.25">
      <c r="A244" s="31" t="s">
        <v>21</v>
      </c>
      <c r="B244" s="29" t="s">
        <v>226</v>
      </c>
      <c r="C244" s="68">
        <v>1</v>
      </c>
      <c r="D244" s="68" t="s">
        <v>1125</v>
      </c>
      <c r="E244" s="291"/>
      <c r="F244" s="81">
        <f t="shared" si="17"/>
        <v>0</v>
      </c>
      <c r="H244" s="111"/>
    </row>
    <row r="245" spans="1:8" outlineLevel="1" x14ac:dyDescent="0.25">
      <c r="A245" s="31" t="s">
        <v>21</v>
      </c>
      <c r="B245" s="29" t="s">
        <v>227</v>
      </c>
      <c r="C245" s="68">
        <v>1</v>
      </c>
      <c r="D245" s="68" t="s">
        <v>1125</v>
      </c>
      <c r="E245" s="291"/>
      <c r="F245" s="81">
        <f t="shared" si="17"/>
        <v>0</v>
      </c>
      <c r="H245" s="111"/>
    </row>
    <row r="246" spans="1:8" outlineLevel="1" x14ac:dyDescent="0.25">
      <c r="A246" s="31" t="s">
        <v>21</v>
      </c>
      <c r="B246" s="29" t="s">
        <v>228</v>
      </c>
      <c r="C246" s="68">
        <v>1</v>
      </c>
      <c r="D246" s="68" t="s">
        <v>1125</v>
      </c>
      <c r="E246" s="291"/>
      <c r="F246" s="81">
        <f t="shared" si="17"/>
        <v>0</v>
      </c>
      <c r="H246" s="111"/>
    </row>
    <row r="247" spans="1:8" ht="13.8" outlineLevel="1" thickBot="1" x14ac:dyDescent="0.3">
      <c r="A247" s="32" t="s">
        <v>21</v>
      </c>
      <c r="B247" s="30" t="s">
        <v>229</v>
      </c>
      <c r="C247" s="68">
        <v>1</v>
      </c>
      <c r="D247" s="68" t="s">
        <v>1125</v>
      </c>
      <c r="E247" s="291"/>
      <c r="F247" s="90">
        <f t="shared" si="17"/>
        <v>0</v>
      </c>
      <c r="H247" s="111"/>
    </row>
    <row r="248" spans="1:8" ht="13.8" thickBot="1" x14ac:dyDescent="0.3">
      <c r="B248" s="27" t="s">
        <v>202</v>
      </c>
      <c r="C248" s="67"/>
      <c r="D248" s="67"/>
      <c r="F248" s="89"/>
      <c r="H248" s="111"/>
    </row>
    <row r="249" spans="1:8" ht="44.25" customHeight="1" thickBot="1" x14ac:dyDescent="0.3">
      <c r="A249" s="23" t="s">
        <v>230</v>
      </c>
      <c r="B249" s="403" t="s">
        <v>231</v>
      </c>
      <c r="C249" s="404"/>
      <c r="D249" s="404"/>
      <c r="E249" s="404"/>
      <c r="F249" s="405"/>
      <c r="G249" s="78">
        <f>SUM(F251:F257)</f>
        <v>0</v>
      </c>
      <c r="H249" s="111"/>
    </row>
    <row r="250" spans="1:8" ht="13.8" outlineLevel="1" thickBot="1" x14ac:dyDescent="0.3">
      <c r="A250" s="74"/>
      <c r="B250" s="75" t="s">
        <v>2</v>
      </c>
      <c r="C250" s="75" t="s">
        <v>3</v>
      </c>
      <c r="D250" s="75" t="s">
        <v>1124</v>
      </c>
      <c r="E250" s="86" t="s">
        <v>4</v>
      </c>
      <c r="F250" s="80" t="s">
        <v>5</v>
      </c>
      <c r="G250" s="76"/>
    </row>
    <row r="251" spans="1:8" outlineLevel="1" x14ac:dyDescent="0.25">
      <c r="A251" s="31" t="s">
        <v>21</v>
      </c>
      <c r="B251" s="29" t="s">
        <v>232</v>
      </c>
      <c r="C251" s="68">
        <v>1</v>
      </c>
      <c r="D251" s="68" t="s">
        <v>1125</v>
      </c>
      <c r="E251" s="291"/>
      <c r="F251" s="81">
        <f t="shared" ref="F251:F257" si="18">++C251*E251</f>
        <v>0</v>
      </c>
      <c r="G251" s="79"/>
      <c r="H251" s="111"/>
    </row>
    <row r="252" spans="1:8" outlineLevel="1" x14ac:dyDescent="0.25">
      <c r="A252" s="31" t="s">
        <v>21</v>
      </c>
      <c r="B252" s="29" t="s">
        <v>233</v>
      </c>
      <c r="C252" s="68">
        <v>1</v>
      </c>
      <c r="D252" s="68" t="s">
        <v>1125</v>
      </c>
      <c r="E252" s="291"/>
      <c r="F252" s="81">
        <f t="shared" si="18"/>
        <v>0</v>
      </c>
      <c r="H252" s="111"/>
    </row>
    <row r="253" spans="1:8" outlineLevel="1" x14ac:dyDescent="0.25">
      <c r="A253" s="31" t="s">
        <v>21</v>
      </c>
      <c r="B253" s="29" t="s">
        <v>234</v>
      </c>
      <c r="C253" s="68">
        <v>1</v>
      </c>
      <c r="D253" s="68" t="s">
        <v>1125</v>
      </c>
      <c r="E253" s="291"/>
      <c r="F253" s="81">
        <f t="shared" si="18"/>
        <v>0</v>
      </c>
      <c r="H253" s="111"/>
    </row>
    <row r="254" spans="1:8" outlineLevel="1" x14ac:dyDescent="0.25">
      <c r="A254" s="31" t="s">
        <v>21</v>
      </c>
      <c r="B254" s="29" t="s">
        <v>235</v>
      </c>
      <c r="C254" s="68">
        <v>1</v>
      </c>
      <c r="D254" s="68" t="s">
        <v>1125</v>
      </c>
      <c r="E254" s="291"/>
      <c r="F254" s="81">
        <f t="shared" si="18"/>
        <v>0</v>
      </c>
      <c r="H254" s="111"/>
    </row>
    <row r="255" spans="1:8" outlineLevel="1" x14ac:dyDescent="0.25">
      <c r="A255" s="31" t="s">
        <v>21</v>
      </c>
      <c r="B255" s="29" t="s">
        <v>236</v>
      </c>
      <c r="C255" s="68">
        <v>1</v>
      </c>
      <c r="D255" s="68" t="s">
        <v>1125</v>
      </c>
      <c r="E255" s="291"/>
      <c r="F255" s="81">
        <f t="shared" si="18"/>
        <v>0</v>
      </c>
      <c r="H255" s="111"/>
    </row>
    <row r="256" spans="1:8" outlineLevel="1" x14ac:dyDescent="0.25">
      <c r="A256" s="31" t="s">
        <v>21</v>
      </c>
      <c r="B256" s="29" t="s">
        <v>237</v>
      </c>
      <c r="C256" s="68">
        <v>1</v>
      </c>
      <c r="D256" s="68" t="s">
        <v>1125</v>
      </c>
      <c r="E256" s="291"/>
      <c r="F256" s="81">
        <f t="shared" si="18"/>
        <v>0</v>
      </c>
      <c r="H256" s="111"/>
    </row>
    <row r="257" spans="1:8" ht="13.8" outlineLevel="1" thickBot="1" x14ac:dyDescent="0.3">
      <c r="A257" s="32" t="s">
        <v>21</v>
      </c>
      <c r="B257" s="30" t="s">
        <v>238</v>
      </c>
      <c r="C257" s="68">
        <v>1</v>
      </c>
      <c r="D257" s="68" t="s">
        <v>1125</v>
      </c>
      <c r="E257" s="291"/>
      <c r="F257" s="90">
        <f t="shared" si="18"/>
        <v>0</v>
      </c>
      <c r="H257" s="111"/>
    </row>
    <row r="258" spans="1:8" ht="13.8" thickBot="1" x14ac:dyDescent="0.3">
      <c r="B258" s="27" t="s">
        <v>202</v>
      </c>
      <c r="C258" s="67"/>
      <c r="D258" s="67"/>
      <c r="F258" s="89"/>
      <c r="H258" s="26"/>
    </row>
    <row r="259" spans="1:8" ht="50.25" customHeight="1" thickBot="1" x14ac:dyDescent="0.3">
      <c r="A259" s="23" t="s">
        <v>239</v>
      </c>
      <c r="B259" s="403" t="s">
        <v>240</v>
      </c>
      <c r="C259" s="404"/>
      <c r="D259" s="404"/>
      <c r="E259" s="404"/>
      <c r="F259" s="405"/>
      <c r="G259" s="78">
        <f>SUM(F261:F271)</f>
        <v>0</v>
      </c>
    </row>
    <row r="260" spans="1:8" ht="13.8" outlineLevel="1" thickBot="1" x14ac:dyDescent="0.3">
      <c r="A260" s="74"/>
      <c r="B260" s="75" t="s">
        <v>2</v>
      </c>
      <c r="C260" s="75" t="s">
        <v>3</v>
      </c>
      <c r="D260" s="75" t="s">
        <v>1124</v>
      </c>
      <c r="E260" s="86" t="s">
        <v>4</v>
      </c>
      <c r="F260" s="80" t="s">
        <v>5</v>
      </c>
      <c r="G260" s="76"/>
    </row>
    <row r="261" spans="1:8" outlineLevel="1" x14ac:dyDescent="0.25">
      <c r="A261" s="31" t="s">
        <v>21</v>
      </c>
      <c r="B261" s="29" t="s">
        <v>241</v>
      </c>
      <c r="C261" s="68">
        <v>0</v>
      </c>
      <c r="D261" s="68" t="s">
        <v>1125</v>
      </c>
      <c r="E261" s="291"/>
      <c r="F261" s="81">
        <f t="shared" ref="F261:F271" si="19">++C261*E261</f>
        <v>0</v>
      </c>
      <c r="G261" s="79"/>
    </row>
    <row r="262" spans="1:8" outlineLevel="1" x14ac:dyDescent="0.25">
      <c r="A262" s="31" t="s">
        <v>21</v>
      </c>
      <c r="B262" s="29" t="s">
        <v>242</v>
      </c>
      <c r="C262" s="68">
        <v>15</v>
      </c>
      <c r="D262" s="68" t="s">
        <v>1125</v>
      </c>
      <c r="E262" s="291"/>
      <c r="F262" s="81">
        <f t="shared" si="19"/>
        <v>0</v>
      </c>
    </row>
    <row r="263" spans="1:8" outlineLevel="1" x14ac:dyDescent="0.25">
      <c r="A263" s="31" t="s">
        <v>21</v>
      </c>
      <c r="B263" s="29" t="s">
        <v>243</v>
      </c>
      <c r="C263" s="68">
        <v>7</v>
      </c>
      <c r="D263" s="68" t="s">
        <v>1125</v>
      </c>
      <c r="E263" s="291"/>
      <c r="F263" s="81">
        <f t="shared" si="19"/>
        <v>0</v>
      </c>
    </row>
    <row r="264" spans="1:8" outlineLevel="1" x14ac:dyDescent="0.25">
      <c r="A264" s="31" t="s">
        <v>21</v>
      </c>
      <c r="B264" s="29" t="s">
        <v>244</v>
      </c>
      <c r="C264" s="68">
        <v>24</v>
      </c>
      <c r="D264" s="68" t="s">
        <v>1125</v>
      </c>
      <c r="E264" s="291"/>
      <c r="F264" s="81">
        <f t="shared" si="19"/>
        <v>0</v>
      </c>
    </row>
    <row r="265" spans="1:8" outlineLevel="1" x14ac:dyDescent="0.25">
      <c r="A265" s="31" t="s">
        <v>21</v>
      </c>
      <c r="B265" s="29" t="s">
        <v>245</v>
      </c>
      <c r="C265" s="68">
        <v>0</v>
      </c>
      <c r="D265" s="68" t="s">
        <v>1125</v>
      </c>
      <c r="E265" s="291"/>
      <c r="F265" s="81">
        <f t="shared" si="19"/>
        <v>0</v>
      </c>
    </row>
    <row r="266" spans="1:8" outlineLevel="1" x14ac:dyDescent="0.25">
      <c r="A266" s="31" t="s">
        <v>21</v>
      </c>
      <c r="B266" s="29" t="s">
        <v>246</v>
      </c>
      <c r="C266" s="68">
        <v>0</v>
      </c>
      <c r="D266" s="68" t="s">
        <v>1125</v>
      </c>
      <c r="E266" s="291"/>
      <c r="F266" s="81">
        <f t="shared" si="19"/>
        <v>0</v>
      </c>
    </row>
    <row r="267" spans="1:8" outlineLevel="1" x14ac:dyDescent="0.25">
      <c r="A267" s="31" t="s">
        <v>21</v>
      </c>
      <c r="B267" s="29" t="s">
        <v>247</v>
      </c>
      <c r="C267" s="68">
        <v>0</v>
      </c>
      <c r="D267" s="68" t="s">
        <v>1125</v>
      </c>
      <c r="E267" s="291"/>
      <c r="F267" s="81">
        <f t="shared" si="19"/>
        <v>0</v>
      </c>
    </row>
    <row r="268" spans="1:8" outlineLevel="1" x14ac:dyDescent="0.25">
      <c r="A268" s="31" t="s">
        <v>21</v>
      </c>
      <c r="B268" s="29" t="s">
        <v>248</v>
      </c>
      <c r="C268" s="68">
        <v>4</v>
      </c>
      <c r="D268" s="68" t="s">
        <v>1125</v>
      </c>
      <c r="E268" s="291"/>
      <c r="F268" s="81">
        <f t="shared" si="19"/>
        <v>0</v>
      </c>
    </row>
    <row r="269" spans="1:8" outlineLevel="1" x14ac:dyDescent="0.25">
      <c r="A269" s="31" t="s">
        <v>21</v>
      </c>
      <c r="B269" s="29" t="s">
        <v>249</v>
      </c>
      <c r="C269" s="68">
        <v>0</v>
      </c>
      <c r="D269" s="68" t="s">
        <v>1125</v>
      </c>
      <c r="E269" s="291"/>
      <c r="F269" s="81">
        <f t="shared" si="19"/>
        <v>0</v>
      </c>
    </row>
    <row r="270" spans="1:8" outlineLevel="1" x14ac:dyDescent="0.25">
      <c r="A270" s="31" t="s">
        <v>21</v>
      </c>
      <c r="B270" s="29" t="s">
        <v>250</v>
      </c>
      <c r="C270" s="68">
        <v>0</v>
      </c>
      <c r="D270" s="68" t="s">
        <v>1125</v>
      </c>
      <c r="E270" s="291"/>
      <c r="F270" s="81">
        <f t="shared" si="19"/>
        <v>0</v>
      </c>
    </row>
    <row r="271" spans="1:8" ht="13.8" outlineLevel="1" thickBot="1" x14ac:dyDescent="0.3">
      <c r="A271" s="32" t="s">
        <v>21</v>
      </c>
      <c r="B271" s="30" t="s">
        <v>251</v>
      </c>
      <c r="C271" s="72">
        <v>0</v>
      </c>
      <c r="D271" s="68" t="s">
        <v>1125</v>
      </c>
      <c r="E271" s="291"/>
      <c r="F271" s="90">
        <f t="shared" si="19"/>
        <v>0</v>
      </c>
      <c r="H271" s="26"/>
    </row>
    <row r="272" spans="1:8" ht="13.8" thickBot="1" x14ac:dyDescent="0.3">
      <c r="B272" s="27" t="s">
        <v>202</v>
      </c>
      <c r="C272" s="67"/>
      <c r="D272" s="67"/>
      <c r="F272" s="89"/>
      <c r="H272" s="26"/>
    </row>
    <row r="273" spans="1:7" ht="44.25" customHeight="1" thickBot="1" x14ac:dyDescent="0.3">
      <c r="A273" s="23" t="s">
        <v>252</v>
      </c>
      <c r="B273" s="403" t="s">
        <v>253</v>
      </c>
      <c r="C273" s="404"/>
      <c r="D273" s="404"/>
      <c r="E273" s="404"/>
      <c r="F273" s="405"/>
      <c r="G273" s="78">
        <f>SUM(F275:F354)</f>
        <v>0</v>
      </c>
    </row>
    <row r="274" spans="1:7" ht="13.8" outlineLevel="1" thickBot="1" x14ac:dyDescent="0.3">
      <c r="A274" s="74"/>
      <c r="B274" s="75" t="s">
        <v>2</v>
      </c>
      <c r="C274" s="75" t="s">
        <v>3</v>
      </c>
      <c r="D274" s="75" t="s">
        <v>1124</v>
      </c>
      <c r="E274" s="86" t="s">
        <v>4</v>
      </c>
      <c r="F274" s="80" t="s">
        <v>5</v>
      </c>
      <c r="G274" s="76"/>
    </row>
    <row r="275" spans="1:7" outlineLevel="1" x14ac:dyDescent="0.25">
      <c r="A275" s="31" t="s">
        <v>21</v>
      </c>
      <c r="B275" s="29" t="s">
        <v>254</v>
      </c>
      <c r="C275" s="68">
        <v>25</v>
      </c>
      <c r="D275" s="31" t="s">
        <v>21</v>
      </c>
      <c r="E275" s="291"/>
      <c r="F275" s="81">
        <f>++C275*E275</f>
        <v>0</v>
      </c>
      <c r="G275" s="79"/>
    </row>
    <row r="276" spans="1:7" outlineLevel="1" x14ac:dyDescent="0.25">
      <c r="A276" s="31" t="s">
        <v>21</v>
      </c>
      <c r="B276" s="29" t="s">
        <v>255</v>
      </c>
      <c r="C276" s="68">
        <v>25</v>
      </c>
      <c r="D276" s="68" t="s">
        <v>21</v>
      </c>
      <c r="E276" s="291"/>
      <c r="F276" s="81">
        <f t="shared" ref="F276:F339" si="20">++C276*E276</f>
        <v>0</v>
      </c>
      <c r="G276" s="94"/>
    </row>
    <row r="277" spans="1:7" outlineLevel="1" x14ac:dyDescent="0.25">
      <c r="A277" s="31" t="s">
        <v>21</v>
      </c>
      <c r="B277" s="29" t="s">
        <v>256</v>
      </c>
      <c r="C277" s="68">
        <v>25</v>
      </c>
      <c r="D277" s="68" t="s">
        <v>21</v>
      </c>
      <c r="E277" s="291"/>
      <c r="F277" s="81">
        <f t="shared" si="20"/>
        <v>0</v>
      </c>
      <c r="G277" s="94"/>
    </row>
    <row r="278" spans="1:7" outlineLevel="1" x14ac:dyDescent="0.25">
      <c r="A278" s="31" t="s">
        <v>21</v>
      </c>
      <c r="B278" s="29" t="s">
        <v>257</v>
      </c>
      <c r="C278" s="68">
        <v>25</v>
      </c>
      <c r="D278" s="68" t="s">
        <v>21</v>
      </c>
      <c r="E278" s="291"/>
      <c r="F278" s="81">
        <f t="shared" si="20"/>
        <v>0</v>
      </c>
      <c r="G278" s="94"/>
    </row>
    <row r="279" spans="1:7" outlineLevel="1" x14ac:dyDescent="0.25">
      <c r="A279" s="31" t="s">
        <v>21</v>
      </c>
      <c r="B279" s="29" t="s">
        <v>258</v>
      </c>
      <c r="C279" s="68">
        <v>25</v>
      </c>
      <c r="D279" s="68" t="s">
        <v>21</v>
      </c>
      <c r="E279" s="291"/>
      <c r="F279" s="81">
        <f t="shared" si="20"/>
        <v>0</v>
      </c>
      <c r="G279" s="94"/>
    </row>
    <row r="280" spans="1:7" outlineLevel="1" x14ac:dyDescent="0.25">
      <c r="A280" s="31" t="s">
        <v>21</v>
      </c>
      <c r="B280" s="29" t="s">
        <v>259</v>
      </c>
      <c r="C280" s="68">
        <v>25</v>
      </c>
      <c r="D280" s="68" t="s">
        <v>21</v>
      </c>
      <c r="E280" s="291"/>
      <c r="F280" s="81">
        <f t="shared" si="20"/>
        <v>0</v>
      </c>
      <c r="G280" s="94"/>
    </row>
    <row r="281" spans="1:7" outlineLevel="1" x14ac:dyDescent="0.25">
      <c r="A281" s="31" t="s">
        <v>21</v>
      </c>
      <c r="B281" s="29" t="s">
        <v>260</v>
      </c>
      <c r="C281" s="68">
        <v>25</v>
      </c>
      <c r="D281" s="68" t="s">
        <v>21</v>
      </c>
      <c r="E281" s="291"/>
      <c r="F281" s="81">
        <f t="shared" si="20"/>
        <v>0</v>
      </c>
      <c r="G281" s="94"/>
    </row>
    <row r="282" spans="1:7" outlineLevel="1" x14ac:dyDescent="0.25">
      <c r="A282" s="31" t="s">
        <v>21</v>
      </c>
      <c r="B282" s="29" t="s">
        <v>261</v>
      </c>
      <c r="C282" s="68">
        <v>25</v>
      </c>
      <c r="D282" s="68" t="s">
        <v>21</v>
      </c>
      <c r="E282" s="291"/>
      <c r="F282" s="81">
        <f t="shared" si="20"/>
        <v>0</v>
      </c>
      <c r="G282" s="94"/>
    </row>
    <row r="283" spans="1:7" outlineLevel="1" x14ac:dyDescent="0.25">
      <c r="A283" s="31" t="s">
        <v>21</v>
      </c>
      <c r="B283" s="29" t="s">
        <v>262</v>
      </c>
      <c r="C283" s="68">
        <v>25</v>
      </c>
      <c r="D283" s="68" t="s">
        <v>21</v>
      </c>
      <c r="E283" s="291"/>
      <c r="F283" s="81">
        <f t="shared" si="20"/>
        <v>0</v>
      </c>
      <c r="G283" s="94"/>
    </row>
    <row r="284" spans="1:7" outlineLevel="1" x14ac:dyDescent="0.25">
      <c r="A284" s="31" t="s">
        <v>21</v>
      </c>
      <c r="B284" s="29" t="s">
        <v>263</v>
      </c>
      <c r="C284" s="68">
        <v>25</v>
      </c>
      <c r="D284" s="68" t="s">
        <v>21</v>
      </c>
      <c r="E284" s="291"/>
      <c r="F284" s="81">
        <f t="shared" si="20"/>
        <v>0</v>
      </c>
      <c r="G284" s="94"/>
    </row>
    <row r="285" spans="1:7" outlineLevel="1" x14ac:dyDescent="0.25">
      <c r="A285" s="31" t="s">
        <v>21</v>
      </c>
      <c r="B285" s="29" t="s">
        <v>1130</v>
      </c>
      <c r="C285" s="68">
        <v>25</v>
      </c>
      <c r="D285" s="68" t="s">
        <v>21</v>
      </c>
      <c r="E285" s="291"/>
      <c r="F285" s="81">
        <f t="shared" si="20"/>
        <v>0</v>
      </c>
      <c r="G285" s="94"/>
    </row>
    <row r="286" spans="1:7" outlineLevel="1" x14ac:dyDescent="0.25">
      <c r="A286" s="31" t="s">
        <v>21</v>
      </c>
      <c r="B286" s="29" t="s">
        <v>1131</v>
      </c>
      <c r="C286" s="68">
        <v>25</v>
      </c>
      <c r="D286" s="68" t="s">
        <v>21</v>
      </c>
      <c r="E286" s="291"/>
      <c r="F286" s="81">
        <f t="shared" si="20"/>
        <v>0</v>
      </c>
      <c r="G286" s="94"/>
    </row>
    <row r="287" spans="1:7" outlineLevel="1" x14ac:dyDescent="0.25">
      <c r="A287" s="31" t="s">
        <v>21</v>
      </c>
      <c r="B287" s="29" t="s">
        <v>1132</v>
      </c>
      <c r="C287" s="68">
        <v>25</v>
      </c>
      <c r="D287" s="68" t="s">
        <v>21</v>
      </c>
      <c r="E287" s="291"/>
      <c r="F287" s="81">
        <f t="shared" si="20"/>
        <v>0</v>
      </c>
      <c r="G287" s="94"/>
    </row>
    <row r="288" spans="1:7" outlineLevel="1" x14ac:dyDescent="0.25">
      <c r="A288" s="31" t="s">
        <v>21</v>
      </c>
      <c r="B288" s="29" t="s">
        <v>1133</v>
      </c>
      <c r="C288" s="68">
        <v>25</v>
      </c>
      <c r="D288" s="68" t="s">
        <v>21</v>
      </c>
      <c r="E288" s="291"/>
      <c r="F288" s="81">
        <f t="shared" si="20"/>
        <v>0</v>
      </c>
      <c r="G288" s="94"/>
    </row>
    <row r="289" spans="1:7" outlineLevel="1" x14ac:dyDescent="0.25">
      <c r="A289" s="31" t="s">
        <v>21</v>
      </c>
      <c r="B289" s="29" t="s">
        <v>1134</v>
      </c>
      <c r="C289" s="68">
        <v>25</v>
      </c>
      <c r="D289" s="68" t="s">
        <v>21</v>
      </c>
      <c r="E289" s="291"/>
      <c r="F289" s="81">
        <f t="shared" si="20"/>
        <v>0</v>
      </c>
      <c r="G289" s="94"/>
    </row>
    <row r="290" spans="1:7" outlineLevel="1" x14ac:dyDescent="0.25">
      <c r="A290" s="31" t="s">
        <v>21</v>
      </c>
      <c r="B290" s="29" t="s">
        <v>1135</v>
      </c>
      <c r="C290" s="68">
        <v>25</v>
      </c>
      <c r="D290" s="68" t="s">
        <v>21</v>
      </c>
      <c r="E290" s="291"/>
      <c r="F290" s="81">
        <f t="shared" si="20"/>
        <v>0</v>
      </c>
      <c r="G290" s="94"/>
    </row>
    <row r="291" spans="1:7" outlineLevel="1" x14ac:dyDescent="0.25">
      <c r="A291" s="31" t="s">
        <v>21</v>
      </c>
      <c r="B291" s="29" t="s">
        <v>1136</v>
      </c>
      <c r="C291" s="68">
        <v>25</v>
      </c>
      <c r="D291" s="68" t="s">
        <v>21</v>
      </c>
      <c r="E291" s="291"/>
      <c r="F291" s="81">
        <f t="shared" si="20"/>
        <v>0</v>
      </c>
      <c r="G291" s="94"/>
    </row>
    <row r="292" spans="1:7" outlineLevel="1" x14ac:dyDescent="0.25">
      <c r="A292" s="31" t="s">
        <v>21</v>
      </c>
      <c r="B292" s="29" t="s">
        <v>1137</v>
      </c>
      <c r="C292" s="68">
        <v>25</v>
      </c>
      <c r="D292" s="68" t="s">
        <v>21</v>
      </c>
      <c r="E292" s="291"/>
      <c r="F292" s="81">
        <f t="shared" si="20"/>
        <v>0</v>
      </c>
      <c r="G292" s="94"/>
    </row>
    <row r="293" spans="1:7" outlineLevel="1" x14ac:dyDescent="0.25">
      <c r="A293" s="31" t="s">
        <v>21</v>
      </c>
      <c r="B293" s="29" t="s">
        <v>1138</v>
      </c>
      <c r="C293" s="68">
        <v>25</v>
      </c>
      <c r="D293" s="68" t="s">
        <v>21</v>
      </c>
      <c r="E293" s="291"/>
      <c r="F293" s="81">
        <f t="shared" si="20"/>
        <v>0</v>
      </c>
      <c r="G293" s="94"/>
    </row>
    <row r="294" spans="1:7" outlineLevel="1" x14ac:dyDescent="0.25">
      <c r="A294" s="31" t="s">
        <v>21</v>
      </c>
      <c r="B294" s="29" t="s">
        <v>1139</v>
      </c>
      <c r="C294" s="68">
        <v>25</v>
      </c>
      <c r="D294" s="68" t="s">
        <v>21</v>
      </c>
      <c r="E294" s="291"/>
      <c r="F294" s="81">
        <f t="shared" si="20"/>
        <v>0</v>
      </c>
      <c r="G294" s="94"/>
    </row>
    <row r="295" spans="1:7" outlineLevel="1" x14ac:dyDescent="0.25">
      <c r="A295" s="31" t="s">
        <v>21</v>
      </c>
      <c r="B295" s="29" t="s">
        <v>264</v>
      </c>
      <c r="C295" s="68">
        <v>25</v>
      </c>
      <c r="D295" s="68" t="s">
        <v>21</v>
      </c>
      <c r="E295" s="291"/>
      <c r="F295" s="81">
        <f t="shared" si="20"/>
        <v>0</v>
      </c>
      <c r="G295" s="94"/>
    </row>
    <row r="296" spans="1:7" outlineLevel="1" x14ac:dyDescent="0.25">
      <c r="A296" s="31" t="s">
        <v>21</v>
      </c>
      <c r="B296" s="29" t="s">
        <v>265</v>
      </c>
      <c r="C296" s="68">
        <v>25</v>
      </c>
      <c r="D296" s="68" t="s">
        <v>21</v>
      </c>
      <c r="E296" s="291"/>
      <c r="F296" s="81">
        <f t="shared" si="20"/>
        <v>0</v>
      </c>
      <c r="G296" s="94"/>
    </row>
    <row r="297" spans="1:7" outlineLevel="1" x14ac:dyDescent="0.25">
      <c r="A297" s="31" t="s">
        <v>21</v>
      </c>
      <c r="B297" s="29" t="s">
        <v>266</v>
      </c>
      <c r="C297" s="68">
        <v>25</v>
      </c>
      <c r="D297" s="68" t="s">
        <v>21</v>
      </c>
      <c r="E297" s="291"/>
      <c r="F297" s="81">
        <f t="shared" si="20"/>
        <v>0</v>
      </c>
      <c r="G297" s="94"/>
    </row>
    <row r="298" spans="1:7" outlineLevel="1" x14ac:dyDescent="0.25">
      <c r="A298" s="31" t="s">
        <v>21</v>
      </c>
      <c r="B298" s="29" t="s">
        <v>267</v>
      </c>
      <c r="C298" s="68">
        <v>25</v>
      </c>
      <c r="D298" s="68" t="s">
        <v>21</v>
      </c>
      <c r="E298" s="291"/>
      <c r="F298" s="81">
        <f t="shared" si="20"/>
        <v>0</v>
      </c>
      <c r="G298" s="94"/>
    </row>
    <row r="299" spans="1:7" outlineLevel="1" x14ac:dyDescent="0.25">
      <c r="A299" s="31" t="s">
        <v>21</v>
      </c>
      <c r="B299" s="29" t="s">
        <v>268</v>
      </c>
      <c r="C299" s="68">
        <v>25</v>
      </c>
      <c r="D299" s="68" t="s">
        <v>21</v>
      </c>
      <c r="E299" s="291"/>
      <c r="F299" s="81">
        <f t="shared" si="20"/>
        <v>0</v>
      </c>
      <c r="G299" s="94"/>
    </row>
    <row r="300" spans="1:7" outlineLevel="1" x14ac:dyDescent="0.25">
      <c r="A300" s="31" t="s">
        <v>21</v>
      </c>
      <c r="B300" s="29" t="s">
        <v>269</v>
      </c>
      <c r="C300" s="68">
        <v>25</v>
      </c>
      <c r="D300" s="68" t="s">
        <v>21</v>
      </c>
      <c r="E300" s="291"/>
      <c r="F300" s="81">
        <f t="shared" si="20"/>
        <v>0</v>
      </c>
      <c r="G300" s="94"/>
    </row>
    <row r="301" spans="1:7" outlineLevel="1" x14ac:dyDescent="0.25">
      <c r="A301" s="31" t="s">
        <v>21</v>
      </c>
      <c r="B301" s="29" t="s">
        <v>270</v>
      </c>
      <c r="C301" s="68">
        <v>25</v>
      </c>
      <c r="D301" s="68" t="s">
        <v>21</v>
      </c>
      <c r="E301" s="291"/>
      <c r="F301" s="81">
        <f t="shared" si="20"/>
        <v>0</v>
      </c>
      <c r="G301" s="94"/>
    </row>
    <row r="302" spans="1:7" outlineLevel="1" x14ac:dyDescent="0.25">
      <c r="A302" s="31" t="s">
        <v>21</v>
      </c>
      <c r="B302" s="29" t="s">
        <v>271</v>
      </c>
      <c r="C302" s="68">
        <v>25</v>
      </c>
      <c r="D302" s="68" t="s">
        <v>21</v>
      </c>
      <c r="E302" s="291"/>
      <c r="F302" s="81">
        <f t="shared" si="20"/>
        <v>0</v>
      </c>
      <c r="G302" s="94"/>
    </row>
    <row r="303" spans="1:7" outlineLevel="1" x14ac:dyDescent="0.25">
      <c r="A303" s="31" t="s">
        <v>21</v>
      </c>
      <c r="B303" s="29" t="s">
        <v>272</v>
      </c>
      <c r="C303" s="68">
        <v>25</v>
      </c>
      <c r="D303" s="68" t="s">
        <v>21</v>
      </c>
      <c r="E303" s="291"/>
      <c r="F303" s="81">
        <f t="shared" si="20"/>
        <v>0</v>
      </c>
      <c r="G303" s="94"/>
    </row>
    <row r="304" spans="1:7" outlineLevel="1" x14ac:dyDescent="0.25">
      <c r="A304" s="31" t="s">
        <v>21</v>
      </c>
      <c r="B304" s="29" t="s">
        <v>273</v>
      </c>
      <c r="C304" s="68">
        <v>25</v>
      </c>
      <c r="D304" s="68" t="s">
        <v>21</v>
      </c>
      <c r="E304" s="291"/>
      <c r="F304" s="81">
        <f t="shared" si="20"/>
        <v>0</v>
      </c>
      <c r="G304" s="94"/>
    </row>
    <row r="305" spans="1:7" outlineLevel="1" x14ac:dyDescent="0.25">
      <c r="A305" s="31" t="s">
        <v>21</v>
      </c>
      <c r="B305" s="29" t="s">
        <v>1140</v>
      </c>
      <c r="C305" s="68">
        <v>25</v>
      </c>
      <c r="D305" s="68" t="s">
        <v>21</v>
      </c>
      <c r="E305" s="291"/>
      <c r="F305" s="81">
        <f t="shared" si="20"/>
        <v>0</v>
      </c>
      <c r="G305" s="94"/>
    </row>
    <row r="306" spans="1:7" outlineLevel="1" x14ac:dyDescent="0.25">
      <c r="A306" s="31" t="s">
        <v>21</v>
      </c>
      <c r="B306" s="29" t="s">
        <v>1141</v>
      </c>
      <c r="C306" s="68">
        <v>25</v>
      </c>
      <c r="D306" s="68" t="s">
        <v>21</v>
      </c>
      <c r="E306" s="291"/>
      <c r="F306" s="81">
        <f t="shared" si="20"/>
        <v>0</v>
      </c>
      <c r="G306" s="94"/>
    </row>
    <row r="307" spans="1:7" outlineLevel="1" x14ac:dyDescent="0.25">
      <c r="A307" s="31" t="s">
        <v>21</v>
      </c>
      <c r="B307" s="29" t="s">
        <v>1142</v>
      </c>
      <c r="C307" s="68">
        <v>25</v>
      </c>
      <c r="D307" s="68" t="s">
        <v>21</v>
      </c>
      <c r="E307" s="291"/>
      <c r="F307" s="81">
        <f t="shared" si="20"/>
        <v>0</v>
      </c>
      <c r="G307" s="94"/>
    </row>
    <row r="308" spans="1:7" outlineLevel="1" x14ac:dyDescent="0.25">
      <c r="A308" s="31" t="s">
        <v>21</v>
      </c>
      <c r="B308" s="29" t="s">
        <v>1143</v>
      </c>
      <c r="C308" s="68">
        <v>25</v>
      </c>
      <c r="D308" s="68" t="s">
        <v>21</v>
      </c>
      <c r="E308" s="291"/>
      <c r="F308" s="81">
        <f t="shared" si="20"/>
        <v>0</v>
      </c>
      <c r="G308" s="94"/>
    </row>
    <row r="309" spans="1:7" outlineLevel="1" x14ac:dyDescent="0.25">
      <c r="A309" s="31" t="s">
        <v>21</v>
      </c>
      <c r="B309" s="29" t="s">
        <v>1144</v>
      </c>
      <c r="C309" s="68">
        <v>25</v>
      </c>
      <c r="D309" s="68" t="s">
        <v>21</v>
      </c>
      <c r="E309" s="291"/>
      <c r="F309" s="81">
        <f t="shared" si="20"/>
        <v>0</v>
      </c>
      <c r="G309" s="94"/>
    </row>
    <row r="310" spans="1:7" outlineLevel="1" x14ac:dyDescent="0.25">
      <c r="A310" s="31" t="s">
        <v>21</v>
      </c>
      <c r="B310" s="29" t="s">
        <v>1145</v>
      </c>
      <c r="C310" s="68">
        <v>25</v>
      </c>
      <c r="D310" s="68" t="s">
        <v>21</v>
      </c>
      <c r="E310" s="291"/>
      <c r="F310" s="81">
        <f t="shared" si="20"/>
        <v>0</v>
      </c>
      <c r="G310" s="94"/>
    </row>
    <row r="311" spans="1:7" outlineLevel="1" x14ac:dyDescent="0.25">
      <c r="A311" s="31" t="s">
        <v>21</v>
      </c>
      <c r="B311" s="29" t="s">
        <v>1146</v>
      </c>
      <c r="C311" s="68">
        <v>25</v>
      </c>
      <c r="D311" s="68" t="s">
        <v>21</v>
      </c>
      <c r="E311" s="291"/>
      <c r="F311" s="81">
        <f t="shared" si="20"/>
        <v>0</v>
      </c>
      <c r="G311" s="94"/>
    </row>
    <row r="312" spans="1:7" outlineLevel="1" x14ac:dyDescent="0.25">
      <c r="A312" s="31" t="s">
        <v>21</v>
      </c>
      <c r="B312" s="29" t="s">
        <v>1147</v>
      </c>
      <c r="C312" s="68">
        <v>25</v>
      </c>
      <c r="D312" s="68" t="s">
        <v>21</v>
      </c>
      <c r="E312" s="291"/>
      <c r="F312" s="81">
        <f t="shared" si="20"/>
        <v>0</v>
      </c>
      <c r="G312" s="94"/>
    </row>
    <row r="313" spans="1:7" outlineLevel="1" x14ac:dyDescent="0.25">
      <c r="A313" s="31" t="s">
        <v>21</v>
      </c>
      <c r="B313" s="29" t="s">
        <v>274</v>
      </c>
      <c r="C313" s="68">
        <v>25</v>
      </c>
      <c r="D313" s="68" t="s">
        <v>21</v>
      </c>
      <c r="E313" s="291"/>
      <c r="F313" s="81">
        <f t="shared" si="20"/>
        <v>0</v>
      </c>
      <c r="G313" s="94"/>
    </row>
    <row r="314" spans="1:7" outlineLevel="1" x14ac:dyDescent="0.25">
      <c r="A314" s="31" t="s">
        <v>21</v>
      </c>
      <c r="B314" s="29" t="s">
        <v>275</v>
      </c>
      <c r="C314" s="68">
        <v>25</v>
      </c>
      <c r="D314" s="68" t="s">
        <v>21</v>
      </c>
      <c r="E314" s="291"/>
      <c r="F314" s="81">
        <f t="shared" si="20"/>
        <v>0</v>
      </c>
      <c r="G314" s="94"/>
    </row>
    <row r="315" spans="1:7" outlineLevel="1" x14ac:dyDescent="0.25">
      <c r="A315" s="31" t="s">
        <v>21</v>
      </c>
      <c r="B315" s="29" t="s">
        <v>276</v>
      </c>
      <c r="C315" s="68">
        <v>25</v>
      </c>
      <c r="D315" s="68" t="s">
        <v>21</v>
      </c>
      <c r="E315" s="291"/>
      <c r="F315" s="81">
        <f t="shared" si="20"/>
        <v>0</v>
      </c>
      <c r="G315" s="94"/>
    </row>
    <row r="316" spans="1:7" outlineLevel="1" x14ac:dyDescent="0.25">
      <c r="A316" s="31" t="s">
        <v>21</v>
      </c>
      <c r="B316" s="29" t="s">
        <v>1148</v>
      </c>
      <c r="C316" s="68">
        <v>25</v>
      </c>
      <c r="D316" s="68" t="s">
        <v>21</v>
      </c>
      <c r="E316" s="291"/>
      <c r="F316" s="81">
        <f t="shared" si="20"/>
        <v>0</v>
      </c>
      <c r="G316" s="94"/>
    </row>
    <row r="317" spans="1:7" outlineLevel="1" x14ac:dyDescent="0.25">
      <c r="A317" s="31" t="s">
        <v>21</v>
      </c>
      <c r="B317" s="29" t="s">
        <v>277</v>
      </c>
      <c r="C317" s="68">
        <v>25</v>
      </c>
      <c r="D317" s="68" t="s">
        <v>21</v>
      </c>
      <c r="E317" s="291"/>
      <c r="F317" s="81">
        <f t="shared" si="20"/>
        <v>0</v>
      </c>
      <c r="G317" s="94"/>
    </row>
    <row r="318" spans="1:7" outlineLevel="1" x14ac:dyDescent="0.25">
      <c r="A318" s="31" t="s">
        <v>21</v>
      </c>
      <c r="B318" s="29" t="s">
        <v>1149</v>
      </c>
      <c r="C318" s="68">
        <v>25</v>
      </c>
      <c r="D318" s="68" t="s">
        <v>21</v>
      </c>
      <c r="E318" s="291"/>
      <c r="F318" s="81">
        <f t="shared" si="20"/>
        <v>0</v>
      </c>
      <c r="G318" s="94"/>
    </row>
    <row r="319" spans="1:7" outlineLevel="1" x14ac:dyDescent="0.25">
      <c r="A319" s="31" t="s">
        <v>21</v>
      </c>
      <c r="B319" s="29" t="s">
        <v>1150</v>
      </c>
      <c r="C319" s="68">
        <v>25</v>
      </c>
      <c r="D319" s="68" t="s">
        <v>21</v>
      </c>
      <c r="E319" s="291"/>
      <c r="F319" s="81">
        <f t="shared" si="20"/>
        <v>0</v>
      </c>
      <c r="G319" s="94"/>
    </row>
    <row r="320" spans="1:7" outlineLevel="1" x14ac:dyDescent="0.25">
      <c r="A320" s="31" t="s">
        <v>21</v>
      </c>
      <c r="B320" s="29" t="s">
        <v>1151</v>
      </c>
      <c r="C320" s="68">
        <v>25</v>
      </c>
      <c r="D320" s="68" t="s">
        <v>21</v>
      </c>
      <c r="E320" s="291"/>
      <c r="F320" s="81">
        <f t="shared" si="20"/>
        <v>0</v>
      </c>
      <c r="G320" s="94"/>
    </row>
    <row r="321" spans="1:7" outlineLevel="1" x14ac:dyDescent="0.25">
      <c r="A321" s="31" t="s">
        <v>21</v>
      </c>
      <c r="B321" s="29" t="s">
        <v>1152</v>
      </c>
      <c r="C321" s="68">
        <v>25</v>
      </c>
      <c r="D321" s="68" t="s">
        <v>21</v>
      </c>
      <c r="E321" s="291"/>
      <c r="F321" s="81">
        <f t="shared" si="20"/>
        <v>0</v>
      </c>
      <c r="G321" s="94"/>
    </row>
    <row r="322" spans="1:7" outlineLevel="1" x14ac:dyDescent="0.25">
      <c r="A322" s="31" t="s">
        <v>21</v>
      </c>
      <c r="B322" s="29" t="s">
        <v>1153</v>
      </c>
      <c r="C322" s="68">
        <v>25</v>
      </c>
      <c r="D322" s="68" t="s">
        <v>21</v>
      </c>
      <c r="E322" s="291"/>
      <c r="F322" s="81">
        <f t="shared" si="20"/>
        <v>0</v>
      </c>
      <c r="G322" s="94"/>
    </row>
    <row r="323" spans="1:7" outlineLevel="1" x14ac:dyDescent="0.25">
      <c r="A323" s="31" t="s">
        <v>21</v>
      </c>
      <c r="B323" s="29" t="s">
        <v>1154</v>
      </c>
      <c r="C323" s="68">
        <v>25</v>
      </c>
      <c r="D323" s="68" t="s">
        <v>21</v>
      </c>
      <c r="E323" s="291"/>
      <c r="F323" s="81">
        <f t="shared" si="20"/>
        <v>0</v>
      </c>
      <c r="G323" s="94"/>
    </row>
    <row r="324" spans="1:7" outlineLevel="1" x14ac:dyDescent="0.25">
      <c r="A324" s="31" t="s">
        <v>21</v>
      </c>
      <c r="B324" s="29" t="s">
        <v>1155</v>
      </c>
      <c r="C324" s="68">
        <v>25</v>
      </c>
      <c r="D324" s="68" t="s">
        <v>21</v>
      </c>
      <c r="E324" s="291"/>
      <c r="F324" s="81">
        <f t="shared" si="20"/>
        <v>0</v>
      </c>
      <c r="G324" s="94"/>
    </row>
    <row r="325" spans="1:7" outlineLevel="1" x14ac:dyDescent="0.25">
      <c r="A325" s="31" t="s">
        <v>21</v>
      </c>
      <c r="B325" s="29" t="s">
        <v>1156</v>
      </c>
      <c r="C325" s="68">
        <v>25</v>
      </c>
      <c r="D325" s="68" t="s">
        <v>21</v>
      </c>
      <c r="E325" s="291"/>
      <c r="F325" s="81">
        <f t="shared" si="20"/>
        <v>0</v>
      </c>
      <c r="G325" s="94"/>
    </row>
    <row r="326" spans="1:7" outlineLevel="1" x14ac:dyDescent="0.25">
      <c r="A326" s="31" t="s">
        <v>21</v>
      </c>
      <c r="B326" s="29" t="s">
        <v>1157</v>
      </c>
      <c r="C326" s="68">
        <v>25</v>
      </c>
      <c r="D326" s="68" t="s">
        <v>21</v>
      </c>
      <c r="E326" s="291"/>
      <c r="F326" s="81">
        <f t="shared" si="20"/>
        <v>0</v>
      </c>
      <c r="G326" s="94"/>
    </row>
    <row r="327" spans="1:7" outlineLevel="1" x14ac:dyDescent="0.25">
      <c r="A327" s="31" t="s">
        <v>21</v>
      </c>
      <c r="B327" s="29" t="s">
        <v>1158</v>
      </c>
      <c r="C327" s="68">
        <v>25</v>
      </c>
      <c r="D327" s="68" t="s">
        <v>21</v>
      </c>
      <c r="E327" s="291"/>
      <c r="F327" s="81">
        <f t="shared" si="20"/>
        <v>0</v>
      </c>
      <c r="G327" s="94"/>
    </row>
    <row r="328" spans="1:7" outlineLevel="1" x14ac:dyDescent="0.25">
      <c r="A328" s="31" t="s">
        <v>21</v>
      </c>
      <c r="B328" s="29" t="s">
        <v>1159</v>
      </c>
      <c r="C328" s="68">
        <v>25</v>
      </c>
      <c r="D328" s="68" t="s">
        <v>21</v>
      </c>
      <c r="E328" s="291"/>
      <c r="F328" s="81">
        <f t="shared" si="20"/>
        <v>0</v>
      </c>
      <c r="G328" s="94"/>
    </row>
    <row r="329" spans="1:7" outlineLevel="1" x14ac:dyDescent="0.25">
      <c r="A329" s="31" t="s">
        <v>21</v>
      </c>
      <c r="B329" s="29" t="s">
        <v>1160</v>
      </c>
      <c r="C329" s="68">
        <v>25</v>
      </c>
      <c r="D329" s="68" t="s">
        <v>21</v>
      </c>
      <c r="E329" s="291"/>
      <c r="F329" s="81">
        <f t="shared" si="20"/>
        <v>0</v>
      </c>
      <c r="G329" s="94"/>
    </row>
    <row r="330" spans="1:7" outlineLevel="1" x14ac:dyDescent="0.25">
      <c r="A330" s="31" t="s">
        <v>21</v>
      </c>
      <c r="B330" s="29" t="s">
        <v>678</v>
      </c>
      <c r="C330" s="68">
        <v>25</v>
      </c>
      <c r="D330" s="68" t="s">
        <v>21</v>
      </c>
      <c r="E330" s="291"/>
      <c r="F330" s="81">
        <f t="shared" si="20"/>
        <v>0</v>
      </c>
      <c r="G330" s="94"/>
    </row>
    <row r="331" spans="1:7" outlineLevel="1" x14ac:dyDescent="0.25">
      <c r="A331" s="31" t="s">
        <v>21</v>
      </c>
      <c r="B331" s="29" t="s">
        <v>679</v>
      </c>
      <c r="C331" s="68">
        <v>25</v>
      </c>
      <c r="D331" s="68" t="s">
        <v>21</v>
      </c>
      <c r="E331" s="291"/>
      <c r="F331" s="81">
        <f t="shared" si="20"/>
        <v>0</v>
      </c>
      <c r="G331" s="94"/>
    </row>
    <row r="332" spans="1:7" outlineLevel="1" x14ac:dyDescent="0.25">
      <c r="A332" s="31" t="s">
        <v>21</v>
      </c>
      <c r="B332" s="29" t="s">
        <v>680</v>
      </c>
      <c r="C332" s="68">
        <v>25</v>
      </c>
      <c r="D332" s="68" t="s">
        <v>21</v>
      </c>
      <c r="E332" s="291"/>
      <c r="F332" s="81">
        <f t="shared" si="20"/>
        <v>0</v>
      </c>
      <c r="G332" s="94"/>
    </row>
    <row r="333" spans="1:7" outlineLevel="1" x14ac:dyDescent="0.25">
      <c r="A333" s="31" t="s">
        <v>21</v>
      </c>
      <c r="B333" s="29" t="s">
        <v>1161</v>
      </c>
      <c r="C333" s="68">
        <v>25</v>
      </c>
      <c r="D333" s="68" t="s">
        <v>21</v>
      </c>
      <c r="E333" s="291"/>
      <c r="F333" s="81">
        <f t="shared" si="20"/>
        <v>0</v>
      </c>
      <c r="G333" s="94"/>
    </row>
    <row r="334" spans="1:7" outlineLevel="1" x14ac:dyDescent="0.25">
      <c r="A334" s="31" t="s">
        <v>21</v>
      </c>
      <c r="B334" s="29" t="s">
        <v>681</v>
      </c>
      <c r="C334" s="68">
        <v>25</v>
      </c>
      <c r="D334" s="68" t="s">
        <v>21</v>
      </c>
      <c r="E334" s="291"/>
      <c r="F334" s="81">
        <f t="shared" si="20"/>
        <v>0</v>
      </c>
      <c r="G334" s="94"/>
    </row>
    <row r="335" spans="1:7" outlineLevel="1" x14ac:dyDescent="0.25">
      <c r="A335" s="31" t="s">
        <v>21</v>
      </c>
      <c r="B335" s="29" t="s">
        <v>1162</v>
      </c>
      <c r="C335" s="68">
        <v>25</v>
      </c>
      <c r="D335" s="68" t="s">
        <v>21</v>
      </c>
      <c r="E335" s="291"/>
      <c r="F335" s="81">
        <f t="shared" si="20"/>
        <v>0</v>
      </c>
      <c r="G335" s="94"/>
    </row>
    <row r="336" spans="1:7" outlineLevel="1" x14ac:dyDescent="0.25">
      <c r="A336" s="31" t="s">
        <v>21</v>
      </c>
      <c r="B336" s="29" t="s">
        <v>1163</v>
      </c>
      <c r="C336" s="68">
        <v>25</v>
      </c>
      <c r="D336" s="68" t="s">
        <v>21</v>
      </c>
      <c r="E336" s="291"/>
      <c r="F336" s="81">
        <f t="shared" si="20"/>
        <v>0</v>
      </c>
      <c r="G336" s="94"/>
    </row>
    <row r="337" spans="1:7" outlineLevel="1" x14ac:dyDescent="0.25">
      <c r="A337" s="31" t="s">
        <v>21</v>
      </c>
      <c r="B337" s="29" t="s">
        <v>1164</v>
      </c>
      <c r="C337" s="68">
        <v>25</v>
      </c>
      <c r="D337" s="68" t="s">
        <v>21</v>
      </c>
      <c r="E337" s="291"/>
      <c r="F337" s="81">
        <f t="shared" si="20"/>
        <v>0</v>
      </c>
      <c r="G337" s="94"/>
    </row>
    <row r="338" spans="1:7" outlineLevel="1" x14ac:dyDescent="0.25">
      <c r="A338" s="31" t="s">
        <v>21</v>
      </c>
      <c r="B338" s="29" t="s">
        <v>1165</v>
      </c>
      <c r="C338" s="68">
        <v>25</v>
      </c>
      <c r="D338" s="68" t="s">
        <v>21</v>
      </c>
      <c r="E338" s="291"/>
      <c r="F338" s="81">
        <f t="shared" si="20"/>
        <v>0</v>
      </c>
      <c r="G338" s="94"/>
    </row>
    <row r="339" spans="1:7" outlineLevel="1" x14ac:dyDescent="0.25">
      <c r="A339" s="31" t="s">
        <v>21</v>
      </c>
      <c r="B339" s="29" t="s">
        <v>1166</v>
      </c>
      <c r="C339" s="68">
        <v>25</v>
      </c>
      <c r="D339" s="68" t="s">
        <v>21</v>
      </c>
      <c r="E339" s="291"/>
      <c r="F339" s="81">
        <f t="shared" si="20"/>
        <v>0</v>
      </c>
      <c r="G339" s="94"/>
    </row>
    <row r="340" spans="1:7" outlineLevel="1" x14ac:dyDescent="0.25">
      <c r="A340" s="31" t="s">
        <v>21</v>
      </c>
      <c r="B340" s="29" t="s">
        <v>1167</v>
      </c>
      <c r="C340" s="68">
        <v>25</v>
      </c>
      <c r="D340" s="68" t="s">
        <v>21</v>
      </c>
      <c r="E340" s="291"/>
      <c r="F340" s="81">
        <f t="shared" ref="F340:F354" si="21">++C340*E340</f>
        <v>0</v>
      </c>
      <c r="G340" s="94"/>
    </row>
    <row r="341" spans="1:7" outlineLevel="1" x14ac:dyDescent="0.25">
      <c r="A341" s="31" t="s">
        <v>21</v>
      </c>
      <c r="B341" s="29" t="s">
        <v>1168</v>
      </c>
      <c r="C341" s="68">
        <v>25</v>
      </c>
      <c r="D341" s="68" t="s">
        <v>21</v>
      </c>
      <c r="E341" s="291"/>
      <c r="F341" s="81">
        <f t="shared" si="21"/>
        <v>0</v>
      </c>
      <c r="G341" s="94"/>
    </row>
    <row r="342" spans="1:7" outlineLevel="1" x14ac:dyDescent="0.25">
      <c r="A342" s="31" t="s">
        <v>21</v>
      </c>
      <c r="B342" s="29" t="s">
        <v>1169</v>
      </c>
      <c r="C342" s="68">
        <v>25</v>
      </c>
      <c r="D342" s="68" t="s">
        <v>21</v>
      </c>
      <c r="E342" s="291"/>
      <c r="F342" s="81">
        <f t="shared" si="21"/>
        <v>0</v>
      </c>
      <c r="G342" s="94"/>
    </row>
    <row r="343" spans="1:7" outlineLevel="1" x14ac:dyDescent="0.25">
      <c r="A343" s="31" t="s">
        <v>21</v>
      </c>
      <c r="B343" s="29" t="s">
        <v>1170</v>
      </c>
      <c r="C343" s="68">
        <v>25</v>
      </c>
      <c r="D343" s="68" t="s">
        <v>21</v>
      </c>
      <c r="E343" s="291"/>
      <c r="F343" s="81">
        <f t="shared" si="21"/>
        <v>0</v>
      </c>
      <c r="G343" s="94"/>
    </row>
    <row r="344" spans="1:7" outlineLevel="1" x14ac:dyDescent="0.25">
      <c r="A344" s="31" t="s">
        <v>21</v>
      </c>
      <c r="B344" s="29" t="s">
        <v>1171</v>
      </c>
      <c r="C344" s="68">
        <v>25</v>
      </c>
      <c r="D344" s="68" t="s">
        <v>21</v>
      </c>
      <c r="E344" s="291"/>
      <c r="F344" s="81">
        <f t="shared" si="21"/>
        <v>0</v>
      </c>
      <c r="G344" s="94"/>
    </row>
    <row r="345" spans="1:7" outlineLevel="1" x14ac:dyDescent="0.25">
      <c r="A345" s="31" t="s">
        <v>21</v>
      </c>
      <c r="B345" s="29" t="s">
        <v>1172</v>
      </c>
      <c r="C345" s="68">
        <v>25</v>
      </c>
      <c r="D345" s="68" t="s">
        <v>21</v>
      </c>
      <c r="E345" s="291"/>
      <c r="F345" s="81">
        <f t="shared" si="21"/>
        <v>0</v>
      </c>
      <c r="G345" s="94"/>
    </row>
    <row r="346" spans="1:7" outlineLevel="1" x14ac:dyDescent="0.25">
      <c r="A346" s="31" t="s">
        <v>21</v>
      </c>
      <c r="B346" s="29" t="s">
        <v>1173</v>
      </c>
      <c r="C346" s="68">
        <v>25</v>
      </c>
      <c r="D346" s="68" t="s">
        <v>21</v>
      </c>
      <c r="E346" s="291"/>
      <c r="F346" s="81">
        <f t="shared" si="21"/>
        <v>0</v>
      </c>
      <c r="G346" s="94"/>
    </row>
    <row r="347" spans="1:7" outlineLevel="1" x14ac:dyDescent="0.25">
      <c r="A347" s="31" t="s">
        <v>21</v>
      </c>
      <c r="B347" s="29" t="s">
        <v>1174</v>
      </c>
      <c r="C347" s="68">
        <v>25</v>
      </c>
      <c r="D347" s="68" t="s">
        <v>21</v>
      </c>
      <c r="E347" s="291"/>
      <c r="F347" s="81">
        <f t="shared" si="21"/>
        <v>0</v>
      </c>
      <c r="G347" s="94"/>
    </row>
    <row r="348" spans="1:7" outlineLevel="1" x14ac:dyDescent="0.25">
      <c r="A348" s="31" t="s">
        <v>21</v>
      </c>
      <c r="B348" s="29" t="s">
        <v>696</v>
      </c>
      <c r="C348" s="68">
        <v>25</v>
      </c>
      <c r="D348" s="68" t="s">
        <v>21</v>
      </c>
      <c r="E348" s="291"/>
      <c r="F348" s="81">
        <f t="shared" si="21"/>
        <v>0</v>
      </c>
      <c r="G348" s="94"/>
    </row>
    <row r="349" spans="1:7" outlineLevel="1" x14ac:dyDescent="0.25">
      <c r="A349" s="31" t="s">
        <v>21</v>
      </c>
      <c r="B349" s="29" t="s">
        <v>697</v>
      </c>
      <c r="C349" s="68">
        <v>25</v>
      </c>
      <c r="D349" s="68" t="s">
        <v>21</v>
      </c>
      <c r="E349" s="291"/>
      <c r="F349" s="81">
        <f t="shared" si="21"/>
        <v>0</v>
      </c>
      <c r="G349" s="94"/>
    </row>
    <row r="350" spans="1:7" outlineLevel="1" x14ac:dyDescent="0.25">
      <c r="A350" s="31" t="s">
        <v>21</v>
      </c>
      <c r="B350" s="29" t="s">
        <v>1175</v>
      </c>
      <c r="C350" s="68">
        <v>25</v>
      </c>
      <c r="D350" s="68" t="s">
        <v>21</v>
      </c>
      <c r="E350" s="291"/>
      <c r="F350" s="81">
        <f t="shared" si="21"/>
        <v>0</v>
      </c>
      <c r="G350" s="94"/>
    </row>
    <row r="351" spans="1:7" outlineLevel="1" x14ac:dyDescent="0.25">
      <c r="A351" s="31" t="s">
        <v>21</v>
      </c>
      <c r="B351" s="29" t="s">
        <v>698</v>
      </c>
      <c r="C351" s="68">
        <v>25</v>
      </c>
      <c r="D351" s="68" t="s">
        <v>21</v>
      </c>
      <c r="E351" s="291"/>
      <c r="F351" s="81">
        <f t="shared" si="21"/>
        <v>0</v>
      </c>
      <c r="G351" s="94"/>
    </row>
    <row r="352" spans="1:7" outlineLevel="1" x14ac:dyDescent="0.25">
      <c r="A352" s="31" t="s">
        <v>21</v>
      </c>
      <c r="B352" s="29" t="s">
        <v>1176</v>
      </c>
      <c r="C352" s="68">
        <v>25</v>
      </c>
      <c r="D352" s="68" t="s">
        <v>21</v>
      </c>
      <c r="E352" s="291"/>
      <c r="F352" s="81">
        <f t="shared" si="21"/>
        <v>0</v>
      </c>
      <c r="G352" s="94"/>
    </row>
    <row r="353" spans="1:9" outlineLevel="1" x14ac:dyDescent="0.25">
      <c r="A353" s="31" t="s">
        <v>21</v>
      </c>
      <c r="B353" s="29" t="s">
        <v>1177</v>
      </c>
      <c r="C353" s="68">
        <v>25</v>
      </c>
      <c r="D353" s="68" t="s">
        <v>21</v>
      </c>
      <c r="E353" s="291"/>
      <c r="F353" s="81">
        <f t="shared" si="21"/>
        <v>0</v>
      </c>
      <c r="G353" s="94"/>
    </row>
    <row r="354" spans="1:9" outlineLevel="1" x14ac:dyDescent="0.25">
      <c r="A354" s="31" t="s">
        <v>21</v>
      </c>
      <c r="B354" s="29" t="s">
        <v>1178</v>
      </c>
      <c r="C354" s="68">
        <v>25</v>
      </c>
      <c r="D354" s="68" t="s">
        <v>21</v>
      </c>
      <c r="E354" s="291"/>
      <c r="F354" s="81">
        <f t="shared" si="21"/>
        <v>0</v>
      </c>
      <c r="G354" s="94"/>
    </row>
    <row r="355" spans="1:9" ht="13.8" thickBot="1" x14ac:dyDescent="0.3">
      <c r="B355" s="27" t="s">
        <v>202</v>
      </c>
      <c r="C355" s="67"/>
      <c r="D355" s="67"/>
      <c r="F355" s="89"/>
      <c r="H355" s="26"/>
    </row>
    <row r="356" spans="1:9" ht="44.25" customHeight="1" thickBot="1" x14ac:dyDescent="0.3">
      <c r="A356" s="23" t="s">
        <v>278</v>
      </c>
      <c r="B356" s="403" t="s">
        <v>279</v>
      </c>
      <c r="C356" s="404"/>
      <c r="D356" s="404"/>
      <c r="E356" s="404"/>
      <c r="F356" s="405"/>
      <c r="G356" s="78">
        <f>SUM(F358:F366)</f>
        <v>0</v>
      </c>
    </row>
    <row r="357" spans="1:9" ht="13.8" outlineLevel="1" thickBot="1" x14ac:dyDescent="0.3">
      <c r="A357" s="74"/>
      <c r="B357" s="75" t="s">
        <v>2</v>
      </c>
      <c r="C357" s="75" t="s">
        <v>3</v>
      </c>
      <c r="D357" s="75" t="s">
        <v>1124</v>
      </c>
      <c r="E357" s="86" t="s">
        <v>4</v>
      </c>
      <c r="F357" s="80" t="s">
        <v>5</v>
      </c>
      <c r="G357" s="76"/>
    </row>
    <row r="358" spans="1:9" outlineLevel="1" x14ac:dyDescent="0.25">
      <c r="A358" s="31" t="s">
        <v>21</v>
      </c>
      <c r="B358" s="29" t="s">
        <v>280</v>
      </c>
      <c r="C358" s="68">
        <v>25</v>
      </c>
      <c r="D358" s="68" t="s">
        <v>1125</v>
      </c>
      <c r="E358" s="291"/>
      <c r="F358" s="81">
        <f t="shared" ref="F358:F366" si="22">++C358*E358</f>
        <v>0</v>
      </c>
      <c r="G358" s="79"/>
      <c r="I358" s="111"/>
    </row>
    <row r="359" spans="1:9" outlineLevel="1" x14ac:dyDescent="0.25">
      <c r="A359" s="31" t="s">
        <v>21</v>
      </c>
      <c r="B359" s="29" t="s">
        <v>281</v>
      </c>
      <c r="C359" s="68">
        <v>25</v>
      </c>
      <c r="D359" s="68" t="s">
        <v>1125</v>
      </c>
      <c r="E359" s="291"/>
      <c r="F359" s="81">
        <f t="shared" si="22"/>
        <v>0</v>
      </c>
      <c r="I359" s="111"/>
    </row>
    <row r="360" spans="1:9" outlineLevel="1" x14ac:dyDescent="0.25">
      <c r="A360" s="31" t="s">
        <v>21</v>
      </c>
      <c r="B360" s="29" t="s">
        <v>282</v>
      </c>
      <c r="C360" s="68">
        <v>25</v>
      </c>
      <c r="D360" s="68" t="s">
        <v>1125</v>
      </c>
      <c r="E360" s="291"/>
      <c r="F360" s="81">
        <f t="shared" si="22"/>
        <v>0</v>
      </c>
      <c r="I360" s="111"/>
    </row>
    <row r="361" spans="1:9" outlineLevel="1" x14ac:dyDescent="0.25">
      <c r="A361" s="31" t="s">
        <v>21</v>
      </c>
      <c r="B361" s="29" t="s">
        <v>283</v>
      </c>
      <c r="C361" s="68">
        <v>25</v>
      </c>
      <c r="D361" s="68" t="s">
        <v>1125</v>
      </c>
      <c r="E361" s="291"/>
      <c r="F361" s="81">
        <f t="shared" si="22"/>
        <v>0</v>
      </c>
      <c r="I361" s="111"/>
    </row>
    <row r="362" spans="1:9" outlineLevel="1" x14ac:dyDescent="0.25">
      <c r="A362" s="31" t="s">
        <v>21</v>
      </c>
      <c r="B362" s="29" t="s">
        <v>284</v>
      </c>
      <c r="C362" s="68">
        <v>25</v>
      </c>
      <c r="D362" s="68" t="s">
        <v>1125</v>
      </c>
      <c r="E362" s="291"/>
      <c r="F362" s="81">
        <f t="shared" si="22"/>
        <v>0</v>
      </c>
      <c r="I362" s="111"/>
    </row>
    <row r="363" spans="1:9" outlineLevel="1" x14ac:dyDescent="0.25">
      <c r="A363" s="31" t="s">
        <v>21</v>
      </c>
      <c r="B363" s="29" t="s">
        <v>285</v>
      </c>
      <c r="C363" s="68">
        <v>25</v>
      </c>
      <c r="D363" s="68" t="s">
        <v>1125</v>
      </c>
      <c r="E363" s="291"/>
      <c r="F363" s="81">
        <f t="shared" si="22"/>
        <v>0</v>
      </c>
      <c r="I363" s="111"/>
    </row>
    <row r="364" spans="1:9" outlineLevel="1" x14ac:dyDescent="0.25">
      <c r="A364" s="31" t="s">
        <v>21</v>
      </c>
      <c r="B364" s="34" t="s">
        <v>682</v>
      </c>
      <c r="C364" s="68">
        <v>25</v>
      </c>
      <c r="D364" s="68" t="s">
        <v>1125</v>
      </c>
      <c r="E364" s="291"/>
      <c r="F364" s="81">
        <f t="shared" si="22"/>
        <v>0</v>
      </c>
      <c r="I364" s="111"/>
    </row>
    <row r="365" spans="1:9" outlineLevel="1" x14ac:dyDescent="0.25">
      <c r="A365" s="33" t="s">
        <v>21</v>
      </c>
      <c r="B365" s="34" t="s">
        <v>683</v>
      </c>
      <c r="C365" s="68">
        <v>25</v>
      </c>
      <c r="D365" s="68" t="s">
        <v>1125</v>
      </c>
      <c r="E365" s="291"/>
      <c r="F365" s="81">
        <f t="shared" si="22"/>
        <v>0</v>
      </c>
      <c r="I365" s="111"/>
    </row>
    <row r="366" spans="1:9" ht="13.8" outlineLevel="1" thickBot="1" x14ac:dyDescent="0.3">
      <c r="A366" s="32" t="s">
        <v>21</v>
      </c>
      <c r="B366" s="30" t="s">
        <v>684</v>
      </c>
      <c r="C366" s="68">
        <v>25</v>
      </c>
      <c r="D366" s="68" t="s">
        <v>1125</v>
      </c>
      <c r="E366" s="291"/>
      <c r="F366" s="90">
        <f t="shared" si="22"/>
        <v>0</v>
      </c>
      <c r="H366" s="26"/>
      <c r="I366" s="111"/>
    </row>
    <row r="367" spans="1:9" ht="13.8" thickBot="1" x14ac:dyDescent="0.3">
      <c r="B367" s="27" t="s">
        <v>202</v>
      </c>
      <c r="C367" s="67"/>
      <c r="D367" s="67"/>
      <c r="F367" s="89"/>
      <c r="H367" s="26"/>
      <c r="I367" s="111"/>
    </row>
    <row r="368" spans="1:9" ht="44.25" customHeight="1" thickBot="1" x14ac:dyDescent="0.3">
      <c r="A368" s="23" t="s">
        <v>685</v>
      </c>
      <c r="B368" s="403" t="s">
        <v>686</v>
      </c>
      <c r="C368" s="404"/>
      <c r="D368" s="404"/>
      <c r="E368" s="404"/>
      <c r="F368" s="405"/>
      <c r="G368" s="78">
        <f>SUM(F370:F378)</f>
        <v>0</v>
      </c>
      <c r="I368" s="111"/>
    </row>
    <row r="369" spans="1:9" ht="13.8" outlineLevel="1" thickBot="1" x14ac:dyDescent="0.3">
      <c r="A369" s="74"/>
      <c r="B369" s="75" t="s">
        <v>2</v>
      </c>
      <c r="C369" s="75" t="s">
        <v>3</v>
      </c>
      <c r="D369" s="75" t="s">
        <v>1124</v>
      </c>
      <c r="E369" s="86" t="s">
        <v>4</v>
      </c>
      <c r="F369" s="80" t="s">
        <v>5</v>
      </c>
      <c r="G369" s="76"/>
      <c r="I369" s="111"/>
    </row>
    <row r="370" spans="1:9" outlineLevel="1" x14ac:dyDescent="0.25">
      <c r="A370" s="31" t="s">
        <v>21</v>
      </c>
      <c r="B370" s="29" t="s">
        <v>687</v>
      </c>
      <c r="C370" s="68">
        <v>25</v>
      </c>
      <c r="D370" s="68" t="s">
        <v>1125</v>
      </c>
      <c r="E370" s="291"/>
      <c r="F370" s="81">
        <f t="shared" ref="F370:F378" si="23">++C370*E370</f>
        <v>0</v>
      </c>
      <c r="G370" s="79"/>
      <c r="I370" s="111"/>
    </row>
    <row r="371" spans="1:9" outlineLevel="1" x14ac:dyDescent="0.25">
      <c r="A371" s="31" t="s">
        <v>21</v>
      </c>
      <c r="B371" s="29" t="s">
        <v>688</v>
      </c>
      <c r="C371" s="68">
        <v>25</v>
      </c>
      <c r="D371" s="68" t="s">
        <v>1125</v>
      </c>
      <c r="E371" s="291"/>
      <c r="F371" s="81">
        <f t="shared" si="23"/>
        <v>0</v>
      </c>
      <c r="I371" s="111"/>
    </row>
    <row r="372" spans="1:9" outlineLevel="1" x14ac:dyDescent="0.25">
      <c r="A372" s="31" t="s">
        <v>21</v>
      </c>
      <c r="B372" s="29" t="s">
        <v>689</v>
      </c>
      <c r="C372" s="68">
        <v>25</v>
      </c>
      <c r="D372" s="68" t="s">
        <v>1125</v>
      </c>
      <c r="E372" s="291"/>
      <c r="F372" s="81">
        <f t="shared" si="23"/>
        <v>0</v>
      </c>
      <c r="I372" s="111"/>
    </row>
    <row r="373" spans="1:9" outlineLevel="1" x14ac:dyDescent="0.25">
      <c r="A373" s="31" t="s">
        <v>21</v>
      </c>
      <c r="B373" s="29" t="s">
        <v>690</v>
      </c>
      <c r="C373" s="68">
        <v>25</v>
      </c>
      <c r="D373" s="68" t="s">
        <v>1125</v>
      </c>
      <c r="E373" s="291"/>
      <c r="F373" s="81">
        <f t="shared" si="23"/>
        <v>0</v>
      </c>
      <c r="I373" s="111"/>
    </row>
    <row r="374" spans="1:9" outlineLevel="1" x14ac:dyDescent="0.25">
      <c r="A374" s="31" t="s">
        <v>21</v>
      </c>
      <c r="B374" s="29" t="s">
        <v>691</v>
      </c>
      <c r="C374" s="68">
        <v>25</v>
      </c>
      <c r="D374" s="68" t="s">
        <v>1125</v>
      </c>
      <c r="E374" s="291"/>
      <c r="F374" s="81">
        <f t="shared" si="23"/>
        <v>0</v>
      </c>
      <c r="I374" s="111"/>
    </row>
    <row r="375" spans="1:9" outlineLevel="1" x14ac:dyDescent="0.25">
      <c r="A375" s="31" t="s">
        <v>21</v>
      </c>
      <c r="B375" s="29" t="s">
        <v>692</v>
      </c>
      <c r="C375" s="68">
        <v>25</v>
      </c>
      <c r="D375" s="68" t="s">
        <v>1125</v>
      </c>
      <c r="E375" s="291"/>
      <c r="F375" s="81">
        <f t="shared" si="23"/>
        <v>0</v>
      </c>
      <c r="I375" s="111"/>
    </row>
    <row r="376" spans="1:9" outlineLevel="1" x14ac:dyDescent="0.25">
      <c r="A376" s="31" t="s">
        <v>21</v>
      </c>
      <c r="B376" s="34" t="s">
        <v>693</v>
      </c>
      <c r="C376" s="68">
        <v>25</v>
      </c>
      <c r="D376" s="68" t="s">
        <v>1125</v>
      </c>
      <c r="E376" s="291"/>
      <c r="F376" s="81">
        <f t="shared" si="23"/>
        <v>0</v>
      </c>
      <c r="I376" s="111"/>
    </row>
    <row r="377" spans="1:9" outlineLevel="1" x14ac:dyDescent="0.25">
      <c r="A377" s="33" t="s">
        <v>21</v>
      </c>
      <c r="B377" s="34" t="s">
        <v>694</v>
      </c>
      <c r="C377" s="68">
        <v>25</v>
      </c>
      <c r="D377" s="68" t="s">
        <v>1125</v>
      </c>
      <c r="E377" s="291"/>
      <c r="F377" s="81">
        <f t="shared" si="23"/>
        <v>0</v>
      </c>
      <c r="I377" s="111"/>
    </row>
    <row r="378" spans="1:9" ht="13.8" outlineLevel="1" thickBot="1" x14ac:dyDescent="0.3">
      <c r="A378" s="32" t="s">
        <v>21</v>
      </c>
      <c r="B378" s="30" t="s">
        <v>695</v>
      </c>
      <c r="C378" s="68">
        <v>25</v>
      </c>
      <c r="D378" s="68" t="s">
        <v>1125</v>
      </c>
      <c r="E378" s="291"/>
      <c r="F378" s="90">
        <f t="shared" si="23"/>
        <v>0</v>
      </c>
      <c r="H378" s="26"/>
      <c r="I378" s="111"/>
    </row>
    <row r="379" spans="1:9" ht="13.8" thickBot="1" x14ac:dyDescent="0.3">
      <c r="B379" s="27"/>
      <c r="C379" s="67"/>
      <c r="D379" s="67"/>
      <c r="E379" s="87"/>
      <c r="F379" s="91"/>
      <c r="I379" s="111"/>
    </row>
    <row r="380" spans="1:9" ht="44.25" customHeight="1" thickBot="1" x14ac:dyDescent="0.3">
      <c r="A380" s="23" t="s">
        <v>699</v>
      </c>
      <c r="B380" s="403" t="s">
        <v>709</v>
      </c>
      <c r="C380" s="404"/>
      <c r="D380" s="404"/>
      <c r="E380" s="404"/>
      <c r="F380" s="405"/>
      <c r="G380" s="78">
        <f>SUM(F382:F390)</f>
        <v>0</v>
      </c>
      <c r="I380" s="111"/>
    </row>
    <row r="381" spans="1:9" ht="13.8" outlineLevel="1" thickBot="1" x14ac:dyDescent="0.3">
      <c r="A381" s="74"/>
      <c r="B381" s="75" t="s">
        <v>2</v>
      </c>
      <c r="C381" s="75" t="s">
        <v>3</v>
      </c>
      <c r="D381" s="75" t="s">
        <v>1124</v>
      </c>
      <c r="E381" s="86" t="s">
        <v>4</v>
      </c>
      <c r="F381" s="80" t="s">
        <v>5</v>
      </c>
      <c r="G381" s="76"/>
      <c r="I381" s="111"/>
    </row>
    <row r="382" spans="1:9" outlineLevel="1" x14ac:dyDescent="0.25">
      <c r="A382" s="31" t="s">
        <v>21</v>
      </c>
      <c r="B382" s="29" t="s">
        <v>700</v>
      </c>
      <c r="C382" s="68">
        <v>25</v>
      </c>
      <c r="D382" s="68" t="s">
        <v>1125</v>
      </c>
      <c r="E382" s="291"/>
      <c r="F382" s="81">
        <f t="shared" ref="F382:F390" si="24">++C382*E382</f>
        <v>0</v>
      </c>
      <c r="G382" s="79"/>
      <c r="I382" s="111"/>
    </row>
    <row r="383" spans="1:9" outlineLevel="1" x14ac:dyDescent="0.25">
      <c r="A383" s="31" t="s">
        <v>21</v>
      </c>
      <c r="B383" s="29" t="s">
        <v>701</v>
      </c>
      <c r="C383" s="68">
        <v>25</v>
      </c>
      <c r="D383" s="68" t="s">
        <v>1125</v>
      </c>
      <c r="E383" s="291"/>
      <c r="F383" s="81">
        <f t="shared" si="24"/>
        <v>0</v>
      </c>
      <c r="I383" s="111"/>
    </row>
    <row r="384" spans="1:9" outlineLevel="1" x14ac:dyDescent="0.25">
      <c r="A384" s="31" t="s">
        <v>21</v>
      </c>
      <c r="B384" s="29" t="s">
        <v>702</v>
      </c>
      <c r="C384" s="68">
        <v>25</v>
      </c>
      <c r="D384" s="68" t="s">
        <v>1125</v>
      </c>
      <c r="E384" s="291"/>
      <c r="F384" s="81">
        <f t="shared" si="24"/>
        <v>0</v>
      </c>
      <c r="I384" s="111"/>
    </row>
    <row r="385" spans="1:9" outlineLevel="1" x14ac:dyDescent="0.25">
      <c r="A385" s="31" t="s">
        <v>21</v>
      </c>
      <c r="B385" s="29" t="s">
        <v>703</v>
      </c>
      <c r="C385" s="68">
        <v>25</v>
      </c>
      <c r="D385" s="68" t="s">
        <v>1125</v>
      </c>
      <c r="E385" s="291"/>
      <c r="F385" s="81">
        <f t="shared" si="24"/>
        <v>0</v>
      </c>
      <c r="I385" s="111"/>
    </row>
    <row r="386" spans="1:9" outlineLevel="1" x14ac:dyDescent="0.25">
      <c r="A386" s="31" t="s">
        <v>21</v>
      </c>
      <c r="B386" s="29" t="s">
        <v>704</v>
      </c>
      <c r="C386" s="68">
        <v>25</v>
      </c>
      <c r="D386" s="68" t="s">
        <v>1125</v>
      </c>
      <c r="E386" s="291"/>
      <c r="F386" s="81">
        <f t="shared" si="24"/>
        <v>0</v>
      </c>
      <c r="I386" s="111"/>
    </row>
    <row r="387" spans="1:9" outlineLevel="1" x14ac:dyDescent="0.25">
      <c r="A387" s="31" t="s">
        <v>21</v>
      </c>
      <c r="B387" s="29" t="s">
        <v>705</v>
      </c>
      <c r="C387" s="68">
        <v>25</v>
      </c>
      <c r="D387" s="68" t="s">
        <v>1125</v>
      </c>
      <c r="E387" s="291"/>
      <c r="F387" s="81">
        <f t="shared" si="24"/>
        <v>0</v>
      </c>
      <c r="I387" s="111"/>
    </row>
    <row r="388" spans="1:9" outlineLevel="1" x14ac:dyDescent="0.25">
      <c r="A388" s="31" t="s">
        <v>21</v>
      </c>
      <c r="B388" s="34" t="s">
        <v>706</v>
      </c>
      <c r="C388" s="68">
        <v>25</v>
      </c>
      <c r="D388" s="68" t="s">
        <v>1125</v>
      </c>
      <c r="E388" s="291"/>
      <c r="F388" s="81">
        <f t="shared" si="24"/>
        <v>0</v>
      </c>
      <c r="I388" s="111"/>
    </row>
    <row r="389" spans="1:9" outlineLevel="1" x14ac:dyDescent="0.25">
      <c r="A389" s="33" t="s">
        <v>21</v>
      </c>
      <c r="B389" s="34" t="s">
        <v>707</v>
      </c>
      <c r="C389" s="68">
        <v>25</v>
      </c>
      <c r="D389" s="68" t="s">
        <v>1125</v>
      </c>
      <c r="E389" s="291"/>
      <c r="F389" s="81">
        <f t="shared" si="24"/>
        <v>0</v>
      </c>
      <c r="I389" s="111"/>
    </row>
    <row r="390" spans="1:9" ht="13.8" outlineLevel="1" thickBot="1" x14ac:dyDescent="0.3">
      <c r="A390" s="32" t="s">
        <v>21</v>
      </c>
      <c r="B390" s="30" t="s">
        <v>708</v>
      </c>
      <c r="C390" s="68">
        <v>25</v>
      </c>
      <c r="D390" s="68" t="s">
        <v>1125</v>
      </c>
      <c r="E390" s="291"/>
      <c r="F390" s="90">
        <f t="shared" si="24"/>
        <v>0</v>
      </c>
      <c r="H390" s="26"/>
      <c r="I390" s="111"/>
    </row>
    <row r="391" spans="1:9" ht="13.8" thickBot="1" x14ac:dyDescent="0.3"/>
    <row r="392" spans="1:9" ht="44.25" customHeight="1" thickBot="1" x14ac:dyDescent="0.3">
      <c r="A392" s="23" t="s">
        <v>710</v>
      </c>
      <c r="B392" s="403" t="s">
        <v>717</v>
      </c>
      <c r="C392" s="404"/>
      <c r="D392" s="404"/>
      <c r="E392" s="404"/>
      <c r="F392" s="405"/>
      <c r="G392" s="78">
        <f>SUM(F394:F406)</f>
        <v>0</v>
      </c>
    </row>
    <row r="393" spans="1:9" ht="13.8" outlineLevel="1" thickBot="1" x14ac:dyDescent="0.3">
      <c r="A393" s="74"/>
      <c r="B393" s="75" t="s">
        <v>2</v>
      </c>
      <c r="C393" s="75" t="s">
        <v>3</v>
      </c>
      <c r="D393" s="75" t="s">
        <v>1124</v>
      </c>
      <c r="E393" s="86" t="s">
        <v>4</v>
      </c>
      <c r="F393" s="80" t="s">
        <v>5</v>
      </c>
      <c r="G393" s="76"/>
    </row>
    <row r="394" spans="1:9" outlineLevel="1" x14ac:dyDescent="0.25">
      <c r="A394" s="31" t="s">
        <v>21</v>
      </c>
      <c r="B394" s="29" t="s">
        <v>711</v>
      </c>
      <c r="C394" s="68">
        <v>0</v>
      </c>
      <c r="D394" s="68" t="s">
        <v>1125</v>
      </c>
      <c r="E394" s="291"/>
      <c r="F394" s="81">
        <f t="shared" ref="F394:F406" si="25">++C394*E394</f>
        <v>0</v>
      </c>
      <c r="G394" s="79"/>
    </row>
    <row r="395" spans="1:9" outlineLevel="1" x14ac:dyDescent="0.25">
      <c r="A395" s="31" t="s">
        <v>21</v>
      </c>
      <c r="B395" s="29" t="s">
        <v>712</v>
      </c>
      <c r="C395" s="68">
        <v>0</v>
      </c>
      <c r="D395" s="68" t="s">
        <v>1125</v>
      </c>
      <c r="E395" s="291"/>
      <c r="F395" s="81">
        <f t="shared" si="25"/>
        <v>0</v>
      </c>
    </row>
    <row r="396" spans="1:9" outlineLevel="1" x14ac:dyDescent="0.25">
      <c r="A396" s="31" t="s">
        <v>21</v>
      </c>
      <c r="B396" s="29" t="s">
        <v>232</v>
      </c>
      <c r="C396" s="68">
        <v>100</v>
      </c>
      <c r="D396" s="68" t="s">
        <v>1125</v>
      </c>
      <c r="E396" s="291"/>
      <c r="F396" s="81">
        <f t="shared" si="25"/>
        <v>0</v>
      </c>
    </row>
    <row r="397" spans="1:9" outlineLevel="1" x14ac:dyDescent="0.25">
      <c r="A397" s="31" t="s">
        <v>21</v>
      </c>
      <c r="B397" s="29" t="s">
        <v>233</v>
      </c>
      <c r="C397" s="68">
        <v>200</v>
      </c>
      <c r="D397" s="68" t="s">
        <v>1125</v>
      </c>
      <c r="E397" s="291"/>
      <c r="F397" s="81">
        <f t="shared" si="25"/>
        <v>0</v>
      </c>
    </row>
    <row r="398" spans="1:9" outlineLevel="1" x14ac:dyDescent="0.25">
      <c r="A398" s="31" t="s">
        <v>21</v>
      </c>
      <c r="B398" s="29" t="s">
        <v>713</v>
      </c>
      <c r="C398" s="68">
        <v>0</v>
      </c>
      <c r="D398" s="68" t="s">
        <v>1125</v>
      </c>
      <c r="E398" s="291"/>
      <c r="F398" s="81">
        <f t="shared" si="25"/>
        <v>0</v>
      </c>
    </row>
    <row r="399" spans="1:9" outlineLevel="1" x14ac:dyDescent="0.25">
      <c r="A399" s="31" t="s">
        <v>21</v>
      </c>
      <c r="B399" s="29" t="s">
        <v>234</v>
      </c>
      <c r="C399" s="68">
        <v>200</v>
      </c>
      <c r="D399" s="68" t="s">
        <v>1125</v>
      </c>
      <c r="E399" s="291"/>
      <c r="F399" s="81">
        <f t="shared" si="25"/>
        <v>0</v>
      </c>
    </row>
    <row r="400" spans="1:9" outlineLevel="1" x14ac:dyDescent="0.25">
      <c r="A400" s="31" t="s">
        <v>21</v>
      </c>
      <c r="B400" s="29" t="s">
        <v>235</v>
      </c>
      <c r="C400" s="68">
        <v>200</v>
      </c>
      <c r="D400" s="68" t="s">
        <v>1125</v>
      </c>
      <c r="E400" s="291"/>
      <c r="F400" s="81">
        <f t="shared" si="25"/>
        <v>0</v>
      </c>
    </row>
    <row r="401" spans="1:8" outlineLevel="1" x14ac:dyDescent="0.25">
      <c r="A401" s="31" t="s">
        <v>21</v>
      </c>
      <c r="B401" s="29" t="s">
        <v>236</v>
      </c>
      <c r="C401" s="68">
        <v>0</v>
      </c>
      <c r="D401" s="68" t="s">
        <v>1125</v>
      </c>
      <c r="E401" s="291"/>
      <c r="F401" s="81">
        <f t="shared" si="25"/>
        <v>0</v>
      </c>
    </row>
    <row r="402" spans="1:8" outlineLevel="1" x14ac:dyDescent="0.25">
      <c r="A402" s="31" t="s">
        <v>21</v>
      </c>
      <c r="B402" s="29" t="s">
        <v>237</v>
      </c>
      <c r="C402" s="68">
        <v>0</v>
      </c>
      <c r="D402" s="68" t="s">
        <v>1125</v>
      </c>
      <c r="E402" s="291"/>
      <c r="F402" s="81">
        <f t="shared" si="25"/>
        <v>0</v>
      </c>
    </row>
    <row r="403" spans="1:8" outlineLevel="1" x14ac:dyDescent="0.25">
      <c r="A403" s="31" t="s">
        <v>21</v>
      </c>
      <c r="B403" s="34" t="s">
        <v>714</v>
      </c>
      <c r="C403" s="68">
        <v>0</v>
      </c>
      <c r="D403" s="68" t="s">
        <v>1125</v>
      </c>
      <c r="E403" s="291"/>
      <c r="F403" s="81">
        <f t="shared" si="25"/>
        <v>0</v>
      </c>
    </row>
    <row r="404" spans="1:8" outlineLevel="1" x14ac:dyDescent="0.25">
      <c r="A404" s="33" t="s">
        <v>21</v>
      </c>
      <c r="B404" s="34" t="s">
        <v>238</v>
      </c>
      <c r="C404" s="71">
        <v>0</v>
      </c>
      <c r="D404" s="68" t="s">
        <v>1125</v>
      </c>
      <c r="E404" s="291"/>
      <c r="F404" s="81">
        <f t="shared" si="25"/>
        <v>0</v>
      </c>
    </row>
    <row r="405" spans="1:8" outlineLevel="1" x14ac:dyDescent="0.25">
      <c r="A405" s="33" t="s">
        <v>21</v>
      </c>
      <c r="B405" s="34" t="s">
        <v>715</v>
      </c>
      <c r="C405" s="71">
        <v>0</v>
      </c>
      <c r="D405" s="68" t="s">
        <v>1125</v>
      </c>
      <c r="E405" s="291"/>
      <c r="F405" s="81">
        <f t="shared" si="25"/>
        <v>0</v>
      </c>
    </row>
    <row r="406" spans="1:8" ht="13.8" outlineLevel="1" thickBot="1" x14ac:dyDescent="0.3">
      <c r="A406" s="32" t="s">
        <v>21</v>
      </c>
      <c r="B406" s="30" t="s">
        <v>716</v>
      </c>
      <c r="C406" s="72">
        <v>0</v>
      </c>
      <c r="D406" s="68" t="s">
        <v>1125</v>
      </c>
      <c r="E406" s="291"/>
      <c r="F406" s="90">
        <f t="shared" si="25"/>
        <v>0</v>
      </c>
      <c r="H406" s="26"/>
    </row>
    <row r="407" spans="1:8" ht="13.8" thickBot="1" x14ac:dyDescent="0.3"/>
    <row r="408" spans="1:8" ht="44.25" customHeight="1" thickBot="1" x14ac:dyDescent="0.3">
      <c r="A408" s="23" t="s">
        <v>719</v>
      </c>
      <c r="B408" s="403" t="s">
        <v>718</v>
      </c>
      <c r="C408" s="404"/>
      <c r="D408" s="404"/>
      <c r="E408" s="404"/>
      <c r="F408" s="405"/>
      <c r="G408" s="78">
        <f>SUM(F410:F422)</f>
        <v>0</v>
      </c>
    </row>
    <row r="409" spans="1:8" ht="13.8" outlineLevel="1" thickBot="1" x14ac:dyDescent="0.3">
      <c r="A409" s="74"/>
      <c r="B409" s="75" t="s">
        <v>2</v>
      </c>
      <c r="C409" s="75" t="s">
        <v>3</v>
      </c>
      <c r="D409" s="75" t="s">
        <v>1124</v>
      </c>
      <c r="E409" s="86" t="s">
        <v>4</v>
      </c>
      <c r="F409" s="80" t="s">
        <v>5</v>
      </c>
      <c r="G409" s="76"/>
    </row>
    <row r="410" spans="1:8" outlineLevel="1" x14ac:dyDescent="0.25">
      <c r="A410" s="31" t="s">
        <v>21</v>
      </c>
      <c r="B410" s="29" t="s">
        <v>711</v>
      </c>
      <c r="C410" s="68">
        <v>0</v>
      </c>
      <c r="D410" s="68" t="s">
        <v>1125</v>
      </c>
      <c r="E410" s="291"/>
      <c r="F410" s="81">
        <f t="shared" ref="F410:F422" si="26">++C410*E410</f>
        <v>0</v>
      </c>
      <c r="G410" s="79"/>
    </row>
    <row r="411" spans="1:8" outlineLevel="1" x14ac:dyDescent="0.25">
      <c r="A411" s="31" t="s">
        <v>21</v>
      </c>
      <c r="B411" s="29" t="s">
        <v>712</v>
      </c>
      <c r="C411" s="68">
        <v>0</v>
      </c>
      <c r="D411" s="68" t="s">
        <v>1125</v>
      </c>
      <c r="E411" s="291"/>
      <c r="F411" s="81">
        <f t="shared" si="26"/>
        <v>0</v>
      </c>
    </row>
    <row r="412" spans="1:8" outlineLevel="1" x14ac:dyDescent="0.25">
      <c r="A412" s="31" t="s">
        <v>21</v>
      </c>
      <c r="B412" s="29" t="s">
        <v>232</v>
      </c>
      <c r="C412" s="68">
        <v>200</v>
      </c>
      <c r="D412" s="68" t="s">
        <v>1125</v>
      </c>
      <c r="E412" s="291"/>
      <c r="F412" s="81">
        <f t="shared" si="26"/>
        <v>0</v>
      </c>
    </row>
    <row r="413" spans="1:8" outlineLevel="1" x14ac:dyDescent="0.25">
      <c r="A413" s="31" t="s">
        <v>21</v>
      </c>
      <c r="B413" s="29" t="s">
        <v>233</v>
      </c>
      <c r="C413" s="68">
        <v>200</v>
      </c>
      <c r="D413" s="68" t="s">
        <v>1125</v>
      </c>
      <c r="E413" s="291"/>
      <c r="F413" s="81">
        <f t="shared" si="26"/>
        <v>0</v>
      </c>
    </row>
    <row r="414" spans="1:8" outlineLevel="1" x14ac:dyDescent="0.25">
      <c r="A414" s="31" t="s">
        <v>21</v>
      </c>
      <c r="B414" s="29" t="s">
        <v>713</v>
      </c>
      <c r="C414" s="68">
        <v>0</v>
      </c>
      <c r="D414" s="68" t="s">
        <v>1125</v>
      </c>
      <c r="E414" s="291"/>
      <c r="F414" s="81">
        <f t="shared" si="26"/>
        <v>0</v>
      </c>
    </row>
    <row r="415" spans="1:8" outlineLevel="1" x14ac:dyDescent="0.25">
      <c r="A415" s="31" t="s">
        <v>21</v>
      </c>
      <c r="B415" s="29" t="s">
        <v>234</v>
      </c>
      <c r="C415" s="68">
        <v>200</v>
      </c>
      <c r="D415" s="68" t="s">
        <v>1125</v>
      </c>
      <c r="E415" s="291"/>
      <c r="F415" s="81">
        <f t="shared" si="26"/>
        <v>0</v>
      </c>
    </row>
    <row r="416" spans="1:8" outlineLevel="1" x14ac:dyDescent="0.25">
      <c r="A416" s="31" t="s">
        <v>21</v>
      </c>
      <c r="B416" s="29" t="s">
        <v>235</v>
      </c>
      <c r="C416" s="68">
        <v>200</v>
      </c>
      <c r="D416" s="68" t="s">
        <v>1125</v>
      </c>
      <c r="E416" s="291"/>
      <c r="F416" s="81">
        <f t="shared" si="26"/>
        <v>0</v>
      </c>
    </row>
    <row r="417" spans="1:8" outlineLevel="1" x14ac:dyDescent="0.25">
      <c r="A417" s="31" t="s">
        <v>21</v>
      </c>
      <c r="B417" s="29" t="s">
        <v>236</v>
      </c>
      <c r="C417" s="68">
        <v>0</v>
      </c>
      <c r="D417" s="68" t="s">
        <v>1125</v>
      </c>
      <c r="E417" s="291"/>
      <c r="F417" s="81">
        <f t="shared" si="26"/>
        <v>0</v>
      </c>
    </row>
    <row r="418" spans="1:8" outlineLevel="1" x14ac:dyDescent="0.25">
      <c r="A418" s="31" t="s">
        <v>21</v>
      </c>
      <c r="B418" s="29" t="s">
        <v>237</v>
      </c>
      <c r="C418" s="68">
        <v>0</v>
      </c>
      <c r="D418" s="68" t="s">
        <v>1125</v>
      </c>
      <c r="E418" s="291"/>
      <c r="F418" s="81">
        <f t="shared" si="26"/>
        <v>0</v>
      </c>
    </row>
    <row r="419" spans="1:8" outlineLevel="1" x14ac:dyDescent="0.25">
      <c r="A419" s="31" t="s">
        <v>21</v>
      </c>
      <c r="B419" s="29" t="s">
        <v>714</v>
      </c>
      <c r="C419" s="68">
        <v>0</v>
      </c>
      <c r="D419" s="68" t="s">
        <v>1125</v>
      </c>
      <c r="E419" s="291"/>
      <c r="F419" s="81">
        <f t="shared" si="26"/>
        <v>0</v>
      </c>
    </row>
    <row r="420" spans="1:8" outlineLevel="1" x14ac:dyDescent="0.25">
      <c r="A420" s="31" t="s">
        <v>21</v>
      </c>
      <c r="B420" s="29" t="s">
        <v>238</v>
      </c>
      <c r="C420" s="68">
        <v>0</v>
      </c>
      <c r="D420" s="68" t="s">
        <v>1125</v>
      </c>
      <c r="E420" s="291"/>
      <c r="F420" s="81">
        <f t="shared" si="26"/>
        <v>0</v>
      </c>
    </row>
    <row r="421" spans="1:8" outlineLevel="1" x14ac:dyDescent="0.25">
      <c r="A421" s="31" t="s">
        <v>21</v>
      </c>
      <c r="B421" s="29" t="s">
        <v>715</v>
      </c>
      <c r="C421" s="68">
        <v>0</v>
      </c>
      <c r="D421" s="68" t="s">
        <v>1125</v>
      </c>
      <c r="E421" s="291"/>
      <c r="F421" s="81">
        <f t="shared" si="26"/>
        <v>0</v>
      </c>
    </row>
    <row r="422" spans="1:8" ht="13.8" outlineLevel="1" thickBot="1" x14ac:dyDescent="0.3">
      <c r="A422" s="32" t="s">
        <v>21</v>
      </c>
      <c r="B422" s="30" t="s">
        <v>716</v>
      </c>
      <c r="C422" s="72">
        <v>0</v>
      </c>
      <c r="D422" s="68" t="s">
        <v>1125</v>
      </c>
      <c r="E422" s="293"/>
      <c r="F422" s="90">
        <f t="shared" si="26"/>
        <v>0</v>
      </c>
      <c r="H422" s="26"/>
    </row>
    <row r="423" spans="1:8" ht="13.8" thickBot="1" x14ac:dyDescent="0.3"/>
    <row r="424" spans="1:8" ht="44.25" customHeight="1" thickBot="1" x14ac:dyDescent="0.3">
      <c r="A424" s="23" t="s">
        <v>720</v>
      </c>
      <c r="B424" s="403" t="s">
        <v>729</v>
      </c>
      <c r="C424" s="404"/>
      <c r="D424" s="404"/>
      <c r="E424" s="404"/>
      <c r="F424" s="405"/>
      <c r="G424" s="78">
        <f>SUM(F426:F437)</f>
        <v>0</v>
      </c>
    </row>
    <row r="425" spans="1:8" ht="13.8" outlineLevel="1" thickBot="1" x14ac:dyDescent="0.3">
      <c r="A425" s="98"/>
      <c r="B425" s="75" t="s">
        <v>2</v>
      </c>
      <c r="C425" s="75" t="s">
        <v>3</v>
      </c>
      <c r="D425" s="75" t="s">
        <v>1124</v>
      </c>
      <c r="E425" s="86" t="s">
        <v>4</v>
      </c>
      <c r="F425" s="80" t="s">
        <v>5</v>
      </c>
      <c r="G425" s="76"/>
    </row>
    <row r="426" spans="1:8" outlineLevel="1" x14ac:dyDescent="0.25">
      <c r="A426" s="31" t="s">
        <v>1126</v>
      </c>
      <c r="B426" s="29" t="s">
        <v>721</v>
      </c>
      <c r="C426" s="68">
        <v>6</v>
      </c>
      <c r="D426" s="68" t="s">
        <v>1126</v>
      </c>
      <c r="E426" s="291"/>
      <c r="F426" s="81">
        <f t="shared" ref="F426:F437" si="27">++C426*E426</f>
        <v>0</v>
      </c>
      <c r="G426" s="99"/>
    </row>
    <row r="427" spans="1:8" outlineLevel="1" x14ac:dyDescent="0.25">
      <c r="A427" s="31" t="s">
        <v>1126</v>
      </c>
      <c r="B427" s="29" t="s">
        <v>722</v>
      </c>
      <c r="C427" s="68">
        <v>6</v>
      </c>
      <c r="D427" s="68" t="s">
        <v>1126</v>
      </c>
      <c r="E427" s="291"/>
      <c r="F427" s="81">
        <f t="shared" si="27"/>
        <v>0</v>
      </c>
      <c r="G427" s="100"/>
    </row>
    <row r="428" spans="1:8" outlineLevel="1" x14ac:dyDescent="0.25">
      <c r="A428" s="31" t="s">
        <v>1126</v>
      </c>
      <c r="B428" s="29" t="s">
        <v>723</v>
      </c>
      <c r="C428" s="68">
        <v>6</v>
      </c>
      <c r="D428" s="68" t="s">
        <v>1126</v>
      </c>
      <c r="E428" s="291"/>
      <c r="F428" s="81">
        <f t="shared" si="27"/>
        <v>0</v>
      </c>
      <c r="G428" s="100"/>
    </row>
    <row r="429" spans="1:8" outlineLevel="1" x14ac:dyDescent="0.25">
      <c r="A429" s="31" t="s">
        <v>1126</v>
      </c>
      <c r="B429" s="29" t="s">
        <v>235</v>
      </c>
      <c r="C429" s="68">
        <v>6</v>
      </c>
      <c r="D429" s="68" t="s">
        <v>1126</v>
      </c>
      <c r="E429" s="291"/>
      <c r="F429" s="81">
        <f t="shared" si="27"/>
        <v>0</v>
      </c>
      <c r="G429" s="100"/>
    </row>
    <row r="430" spans="1:8" outlineLevel="1" x14ac:dyDescent="0.25">
      <c r="A430" s="31" t="s">
        <v>1126</v>
      </c>
      <c r="B430" s="29" t="s">
        <v>236</v>
      </c>
      <c r="C430" s="68">
        <v>6</v>
      </c>
      <c r="D430" s="68" t="s">
        <v>1126</v>
      </c>
      <c r="E430" s="291"/>
      <c r="F430" s="81">
        <f t="shared" si="27"/>
        <v>0</v>
      </c>
      <c r="G430" s="100"/>
    </row>
    <row r="431" spans="1:8" outlineLevel="1" x14ac:dyDescent="0.25">
      <c r="A431" s="31" t="s">
        <v>1126</v>
      </c>
      <c r="B431" s="29" t="s">
        <v>724</v>
      </c>
      <c r="C431" s="68">
        <v>6</v>
      </c>
      <c r="D431" s="68" t="s">
        <v>1126</v>
      </c>
      <c r="E431" s="291"/>
      <c r="F431" s="81">
        <f t="shared" si="27"/>
        <v>0</v>
      </c>
      <c r="G431" s="100"/>
    </row>
    <row r="432" spans="1:8" outlineLevel="1" x14ac:dyDescent="0.25">
      <c r="A432" s="31" t="s">
        <v>1126</v>
      </c>
      <c r="B432" s="29" t="s">
        <v>238</v>
      </c>
      <c r="C432" s="68">
        <v>6</v>
      </c>
      <c r="D432" s="68" t="s">
        <v>1126</v>
      </c>
      <c r="E432" s="291"/>
      <c r="F432" s="81">
        <f t="shared" si="27"/>
        <v>0</v>
      </c>
      <c r="G432" s="100"/>
    </row>
    <row r="433" spans="1:10" outlineLevel="1" x14ac:dyDescent="0.25">
      <c r="A433" s="31" t="s">
        <v>1126</v>
      </c>
      <c r="B433" s="29" t="s">
        <v>725</v>
      </c>
      <c r="C433" s="68">
        <v>6</v>
      </c>
      <c r="D433" s="68" t="s">
        <v>1126</v>
      </c>
      <c r="E433" s="291"/>
      <c r="F433" s="81">
        <f t="shared" si="27"/>
        <v>0</v>
      </c>
      <c r="G433" s="100"/>
    </row>
    <row r="434" spans="1:10" outlineLevel="1" x14ac:dyDescent="0.25">
      <c r="A434" s="31" t="s">
        <v>1126</v>
      </c>
      <c r="B434" s="29" t="s">
        <v>715</v>
      </c>
      <c r="C434" s="68">
        <v>6</v>
      </c>
      <c r="D434" s="68" t="s">
        <v>1126</v>
      </c>
      <c r="E434" s="291"/>
      <c r="F434" s="81">
        <f t="shared" si="27"/>
        <v>0</v>
      </c>
      <c r="G434" s="100"/>
    </row>
    <row r="435" spans="1:10" outlineLevel="1" x14ac:dyDescent="0.25">
      <c r="A435" s="31" t="s">
        <v>1126</v>
      </c>
      <c r="B435" s="29" t="s">
        <v>726</v>
      </c>
      <c r="C435" s="68">
        <v>6</v>
      </c>
      <c r="D435" s="68" t="s">
        <v>1126</v>
      </c>
      <c r="E435" s="291"/>
      <c r="F435" s="81">
        <f t="shared" si="27"/>
        <v>0</v>
      </c>
      <c r="G435" s="100"/>
    </row>
    <row r="436" spans="1:10" outlineLevel="1" x14ac:dyDescent="0.25">
      <c r="A436" s="31" t="s">
        <v>1126</v>
      </c>
      <c r="B436" s="29" t="s">
        <v>727</v>
      </c>
      <c r="C436" s="68">
        <v>6</v>
      </c>
      <c r="D436" s="68" t="s">
        <v>1126</v>
      </c>
      <c r="E436" s="291"/>
      <c r="F436" s="81">
        <f t="shared" si="27"/>
        <v>0</v>
      </c>
      <c r="G436" s="100"/>
    </row>
    <row r="437" spans="1:10" ht="13.8" outlineLevel="1" thickBot="1" x14ac:dyDescent="0.3">
      <c r="A437" s="32" t="s">
        <v>1126</v>
      </c>
      <c r="B437" s="30" t="s">
        <v>728</v>
      </c>
      <c r="C437" s="68">
        <v>6</v>
      </c>
      <c r="D437" s="68" t="s">
        <v>1126</v>
      </c>
      <c r="E437" s="291"/>
      <c r="F437" s="90">
        <f t="shared" si="27"/>
        <v>0</v>
      </c>
      <c r="G437" s="100"/>
      <c r="H437" s="26"/>
    </row>
    <row r="438" spans="1:10" ht="13.8" thickBot="1" x14ac:dyDescent="0.3">
      <c r="A438" s="96"/>
      <c r="B438" s="97"/>
      <c r="C438" s="96"/>
      <c r="D438" s="96"/>
      <c r="E438" s="95"/>
      <c r="F438" s="95"/>
      <c r="G438" s="95"/>
    </row>
    <row r="439" spans="1:10" ht="44.25" customHeight="1" thickBot="1" x14ac:dyDescent="0.3">
      <c r="A439" s="23" t="s">
        <v>731</v>
      </c>
      <c r="B439" s="403" t="s">
        <v>730</v>
      </c>
      <c r="C439" s="404"/>
      <c r="D439" s="404"/>
      <c r="E439" s="404"/>
      <c r="F439" s="405"/>
      <c r="G439" s="78">
        <f>SUM(F441:F452)</f>
        <v>0</v>
      </c>
      <c r="H439" s="27"/>
      <c r="I439" s="27"/>
      <c r="J439" s="27"/>
    </row>
    <row r="440" spans="1:10" ht="13.8" outlineLevel="1" thickBot="1" x14ac:dyDescent="0.3">
      <c r="A440" s="98"/>
      <c r="B440" s="75" t="s">
        <v>2</v>
      </c>
      <c r="C440" s="75" t="s">
        <v>3</v>
      </c>
      <c r="D440" s="75" t="s">
        <v>1124</v>
      </c>
      <c r="E440" s="86" t="s">
        <v>4</v>
      </c>
      <c r="F440" s="80" t="s">
        <v>5</v>
      </c>
      <c r="G440" s="76"/>
      <c r="H440" s="27"/>
      <c r="I440" s="27"/>
      <c r="J440" s="27"/>
    </row>
    <row r="441" spans="1:10" outlineLevel="1" x14ac:dyDescent="0.25">
      <c r="A441" s="31" t="s">
        <v>1126</v>
      </c>
      <c r="B441" s="29" t="s">
        <v>721</v>
      </c>
      <c r="C441" s="68">
        <v>6</v>
      </c>
      <c r="D441" s="68" t="s">
        <v>1126</v>
      </c>
      <c r="E441" s="291"/>
      <c r="F441" s="81">
        <f t="shared" ref="F441:F452" si="28">++C441*E441</f>
        <v>0</v>
      </c>
      <c r="G441" s="99"/>
      <c r="H441" s="27"/>
      <c r="I441" s="27"/>
      <c r="J441" s="27"/>
    </row>
    <row r="442" spans="1:10" outlineLevel="1" x14ac:dyDescent="0.25">
      <c r="A442" s="31" t="s">
        <v>1126</v>
      </c>
      <c r="B442" s="29" t="s">
        <v>722</v>
      </c>
      <c r="C442" s="68">
        <v>6</v>
      </c>
      <c r="D442" s="68" t="s">
        <v>1126</v>
      </c>
      <c r="E442" s="291"/>
      <c r="F442" s="81">
        <f t="shared" si="28"/>
        <v>0</v>
      </c>
      <c r="G442" s="100"/>
      <c r="H442" s="27"/>
      <c r="I442" s="27"/>
      <c r="J442" s="27"/>
    </row>
    <row r="443" spans="1:10" outlineLevel="1" x14ac:dyDescent="0.25">
      <c r="A443" s="31" t="s">
        <v>1126</v>
      </c>
      <c r="B443" s="29" t="s">
        <v>723</v>
      </c>
      <c r="C443" s="68">
        <v>6</v>
      </c>
      <c r="D443" s="68" t="s">
        <v>1126</v>
      </c>
      <c r="E443" s="291"/>
      <c r="F443" s="81">
        <f t="shared" si="28"/>
        <v>0</v>
      </c>
      <c r="G443" s="100"/>
      <c r="H443" s="27"/>
      <c r="I443" s="27"/>
      <c r="J443" s="27"/>
    </row>
    <row r="444" spans="1:10" outlineLevel="1" x14ac:dyDescent="0.25">
      <c r="A444" s="31" t="s">
        <v>1126</v>
      </c>
      <c r="B444" s="29" t="s">
        <v>235</v>
      </c>
      <c r="C444" s="68">
        <v>6</v>
      </c>
      <c r="D444" s="68" t="s">
        <v>1126</v>
      </c>
      <c r="E444" s="291"/>
      <c r="F444" s="81">
        <f t="shared" si="28"/>
        <v>0</v>
      </c>
      <c r="G444" s="100"/>
      <c r="H444" s="27"/>
      <c r="I444" s="27"/>
      <c r="J444" s="27"/>
    </row>
    <row r="445" spans="1:10" outlineLevel="1" x14ac:dyDescent="0.25">
      <c r="A445" s="31" t="s">
        <v>1126</v>
      </c>
      <c r="B445" s="29" t="s">
        <v>236</v>
      </c>
      <c r="C445" s="68">
        <v>6</v>
      </c>
      <c r="D445" s="68" t="s">
        <v>1126</v>
      </c>
      <c r="E445" s="291"/>
      <c r="F445" s="81">
        <f t="shared" si="28"/>
        <v>0</v>
      </c>
      <c r="G445" s="100"/>
      <c r="H445" s="27"/>
      <c r="I445" s="27"/>
      <c r="J445" s="27"/>
    </row>
    <row r="446" spans="1:10" outlineLevel="1" x14ac:dyDescent="0.25">
      <c r="A446" s="31" t="s">
        <v>1126</v>
      </c>
      <c r="B446" s="29" t="s">
        <v>724</v>
      </c>
      <c r="C446" s="68">
        <v>6</v>
      </c>
      <c r="D446" s="68" t="s">
        <v>1126</v>
      </c>
      <c r="E446" s="291"/>
      <c r="F446" s="81">
        <f t="shared" si="28"/>
        <v>0</v>
      </c>
      <c r="G446" s="100"/>
      <c r="H446" s="27"/>
      <c r="I446" s="27"/>
      <c r="J446" s="27"/>
    </row>
    <row r="447" spans="1:10" outlineLevel="1" x14ac:dyDescent="0.25">
      <c r="A447" s="31" t="s">
        <v>1126</v>
      </c>
      <c r="B447" s="29" t="s">
        <v>238</v>
      </c>
      <c r="C447" s="68">
        <v>6</v>
      </c>
      <c r="D447" s="68" t="s">
        <v>1126</v>
      </c>
      <c r="E447" s="291"/>
      <c r="F447" s="81">
        <f t="shared" si="28"/>
        <v>0</v>
      </c>
      <c r="G447" s="100"/>
      <c r="H447" s="27"/>
      <c r="I447" s="27"/>
      <c r="J447" s="27"/>
    </row>
    <row r="448" spans="1:10" outlineLevel="1" x14ac:dyDescent="0.25">
      <c r="A448" s="31" t="s">
        <v>1126</v>
      </c>
      <c r="B448" s="29" t="s">
        <v>725</v>
      </c>
      <c r="C448" s="68">
        <v>6</v>
      </c>
      <c r="D448" s="68" t="s">
        <v>1126</v>
      </c>
      <c r="E448" s="291"/>
      <c r="F448" s="81">
        <f t="shared" si="28"/>
        <v>0</v>
      </c>
      <c r="G448" s="100"/>
      <c r="H448" s="27"/>
      <c r="I448" s="27"/>
      <c r="J448" s="27"/>
    </row>
    <row r="449" spans="1:10" outlineLevel="1" x14ac:dyDescent="0.25">
      <c r="A449" s="31" t="s">
        <v>1126</v>
      </c>
      <c r="B449" s="29" t="s">
        <v>715</v>
      </c>
      <c r="C449" s="68">
        <v>6</v>
      </c>
      <c r="D449" s="68" t="s">
        <v>1126</v>
      </c>
      <c r="E449" s="291"/>
      <c r="F449" s="81">
        <f t="shared" si="28"/>
        <v>0</v>
      </c>
      <c r="G449" s="100"/>
      <c r="H449" s="27"/>
      <c r="I449" s="27"/>
      <c r="J449" s="27"/>
    </row>
    <row r="450" spans="1:10" outlineLevel="1" x14ac:dyDescent="0.25">
      <c r="A450" s="31" t="s">
        <v>1126</v>
      </c>
      <c r="B450" s="29" t="s">
        <v>726</v>
      </c>
      <c r="C450" s="68">
        <v>6</v>
      </c>
      <c r="D450" s="68" t="s">
        <v>1126</v>
      </c>
      <c r="E450" s="291"/>
      <c r="F450" s="81">
        <f t="shared" si="28"/>
        <v>0</v>
      </c>
      <c r="G450" s="100"/>
      <c r="H450" s="27"/>
      <c r="I450" s="27"/>
      <c r="J450" s="27"/>
    </row>
    <row r="451" spans="1:10" outlineLevel="1" x14ac:dyDescent="0.25">
      <c r="A451" s="31" t="s">
        <v>1126</v>
      </c>
      <c r="B451" s="29" t="s">
        <v>727</v>
      </c>
      <c r="C451" s="68">
        <v>6</v>
      </c>
      <c r="D451" s="68" t="s">
        <v>1126</v>
      </c>
      <c r="E451" s="291"/>
      <c r="F451" s="81">
        <f t="shared" si="28"/>
        <v>0</v>
      </c>
      <c r="G451" s="100"/>
      <c r="H451" s="27"/>
      <c r="I451" s="27"/>
      <c r="J451" s="27"/>
    </row>
    <row r="452" spans="1:10" ht="13.8" outlineLevel="1" thickBot="1" x14ac:dyDescent="0.3">
      <c r="A452" s="32" t="s">
        <v>1126</v>
      </c>
      <c r="B452" s="30" t="s">
        <v>728</v>
      </c>
      <c r="C452" s="68">
        <v>6</v>
      </c>
      <c r="D452" s="68" t="s">
        <v>1126</v>
      </c>
      <c r="E452" s="291"/>
      <c r="F452" s="90">
        <f t="shared" si="28"/>
        <v>0</v>
      </c>
      <c r="G452" s="100"/>
      <c r="H452" s="101"/>
      <c r="I452" s="27"/>
      <c r="J452" s="27"/>
    </row>
    <row r="453" spans="1:10" ht="13.8" thickBot="1" x14ac:dyDescent="0.3"/>
    <row r="454" spans="1:10" ht="44.25" customHeight="1" thickBot="1" x14ac:dyDescent="0.3">
      <c r="A454" s="23" t="s">
        <v>733</v>
      </c>
      <c r="B454" s="403" t="s">
        <v>732</v>
      </c>
      <c r="C454" s="404"/>
      <c r="D454" s="404"/>
      <c r="E454" s="404"/>
      <c r="F454" s="405"/>
      <c r="G454" s="78">
        <f>SUM(F456:F462)</f>
        <v>0</v>
      </c>
    </row>
    <row r="455" spans="1:10" ht="13.8" outlineLevel="1" thickBot="1" x14ac:dyDescent="0.3">
      <c r="A455" s="98"/>
      <c r="B455" s="75" t="s">
        <v>2</v>
      </c>
      <c r="C455" s="75" t="s">
        <v>3</v>
      </c>
      <c r="D455" s="75" t="s">
        <v>1124</v>
      </c>
      <c r="E455" s="86" t="s">
        <v>4</v>
      </c>
      <c r="F455" s="80" t="s">
        <v>5</v>
      </c>
      <c r="G455" s="76"/>
    </row>
    <row r="456" spans="1:10" outlineLevel="1" x14ac:dyDescent="0.25">
      <c r="A456" s="31" t="s">
        <v>21</v>
      </c>
      <c r="B456" s="29" t="s">
        <v>721</v>
      </c>
      <c r="C456" s="68">
        <v>0</v>
      </c>
      <c r="D456" s="68" t="s">
        <v>1125</v>
      </c>
      <c r="E456" s="294"/>
      <c r="F456" s="81">
        <f t="shared" ref="F456:F462" si="29">++C456*E456</f>
        <v>0</v>
      </c>
      <c r="G456" s="79"/>
      <c r="H456" s="111"/>
    </row>
    <row r="457" spans="1:10" outlineLevel="1" x14ac:dyDescent="0.25">
      <c r="A457" s="31" t="s">
        <v>21</v>
      </c>
      <c r="B457" s="29" t="s">
        <v>722</v>
      </c>
      <c r="C457" s="68">
        <v>1</v>
      </c>
      <c r="D457" s="68" t="s">
        <v>1125</v>
      </c>
      <c r="E457" s="294"/>
      <c r="F457" s="81">
        <f t="shared" si="29"/>
        <v>0</v>
      </c>
      <c r="H457" s="111"/>
    </row>
    <row r="458" spans="1:10" outlineLevel="1" x14ac:dyDescent="0.25">
      <c r="A458" s="31" t="s">
        <v>21</v>
      </c>
      <c r="B458" s="29" t="s">
        <v>723</v>
      </c>
      <c r="C458" s="68">
        <v>1</v>
      </c>
      <c r="D458" s="68" t="s">
        <v>1125</v>
      </c>
      <c r="E458" s="294"/>
      <c r="F458" s="81">
        <f t="shared" si="29"/>
        <v>0</v>
      </c>
      <c r="H458" s="111"/>
    </row>
    <row r="459" spans="1:10" outlineLevel="1" x14ac:dyDescent="0.25">
      <c r="A459" s="31" t="s">
        <v>21</v>
      </c>
      <c r="B459" s="29" t="s">
        <v>235</v>
      </c>
      <c r="C459" s="68">
        <v>1</v>
      </c>
      <c r="D459" s="68" t="s">
        <v>1125</v>
      </c>
      <c r="E459" s="294"/>
      <c r="F459" s="81">
        <f t="shared" si="29"/>
        <v>0</v>
      </c>
      <c r="H459" s="111"/>
    </row>
    <row r="460" spans="1:10" outlineLevel="1" x14ac:dyDescent="0.25">
      <c r="A460" s="31" t="s">
        <v>21</v>
      </c>
      <c r="B460" s="29" t="s">
        <v>236</v>
      </c>
      <c r="C460" s="68">
        <v>0</v>
      </c>
      <c r="D460" s="68" t="s">
        <v>1125</v>
      </c>
      <c r="E460" s="294"/>
      <c r="F460" s="81">
        <f t="shared" si="29"/>
        <v>0</v>
      </c>
      <c r="H460" s="111"/>
    </row>
    <row r="461" spans="1:10" outlineLevel="1" x14ac:dyDescent="0.25">
      <c r="A461" s="31" t="s">
        <v>21</v>
      </c>
      <c r="B461" s="29" t="s">
        <v>724</v>
      </c>
      <c r="C461" s="68">
        <v>1</v>
      </c>
      <c r="D461" s="68" t="s">
        <v>1125</v>
      </c>
      <c r="E461" s="294"/>
      <c r="F461" s="81">
        <f t="shared" si="29"/>
        <v>0</v>
      </c>
      <c r="H461" s="111"/>
    </row>
    <row r="462" spans="1:10" ht="13.8" outlineLevel="1" thickBot="1" x14ac:dyDescent="0.3">
      <c r="A462" s="32" t="s">
        <v>21</v>
      </c>
      <c r="B462" s="30" t="s">
        <v>238</v>
      </c>
      <c r="C462" s="72">
        <v>0</v>
      </c>
      <c r="D462" s="68" t="s">
        <v>1125</v>
      </c>
      <c r="E462" s="295"/>
      <c r="F462" s="90">
        <f t="shared" si="29"/>
        <v>0</v>
      </c>
      <c r="H462" s="111"/>
    </row>
    <row r="463" spans="1:10" ht="13.8" thickBot="1" x14ac:dyDescent="0.3"/>
    <row r="464" spans="1:10" ht="44.25" customHeight="1" thickBot="1" x14ac:dyDescent="0.3">
      <c r="A464" s="23" t="s">
        <v>734</v>
      </c>
      <c r="B464" s="403" t="s">
        <v>735</v>
      </c>
      <c r="C464" s="404"/>
      <c r="D464" s="404"/>
      <c r="E464" s="404"/>
      <c r="F464" s="405"/>
      <c r="G464" s="78">
        <f>SUM(F466:F472)</f>
        <v>0</v>
      </c>
    </row>
    <row r="465" spans="1:8" ht="13.8" outlineLevel="1" thickBot="1" x14ac:dyDescent="0.3">
      <c r="A465" s="98"/>
      <c r="B465" s="75" t="s">
        <v>2</v>
      </c>
      <c r="C465" s="75" t="s">
        <v>3</v>
      </c>
      <c r="D465" s="75" t="s">
        <v>1124</v>
      </c>
      <c r="E465" s="86" t="s">
        <v>4</v>
      </c>
      <c r="F465" s="80" t="s">
        <v>5</v>
      </c>
      <c r="G465" s="76"/>
    </row>
    <row r="466" spans="1:8" outlineLevel="1" x14ac:dyDescent="0.25">
      <c r="A466" s="31" t="s">
        <v>21</v>
      </c>
      <c r="B466" s="29" t="s">
        <v>721</v>
      </c>
      <c r="C466" s="68">
        <v>0</v>
      </c>
      <c r="D466" s="68" t="s">
        <v>1125</v>
      </c>
      <c r="E466" s="294"/>
      <c r="F466" s="81">
        <f t="shared" ref="F466:F472" si="30">++C466*E466</f>
        <v>0</v>
      </c>
      <c r="G466" s="79"/>
      <c r="H466" s="111"/>
    </row>
    <row r="467" spans="1:8" outlineLevel="1" x14ac:dyDescent="0.25">
      <c r="A467" s="31" t="s">
        <v>21</v>
      </c>
      <c r="B467" s="29" t="s">
        <v>722</v>
      </c>
      <c r="C467" s="68">
        <v>1</v>
      </c>
      <c r="D467" s="68" t="s">
        <v>1125</v>
      </c>
      <c r="E467" s="294"/>
      <c r="F467" s="81">
        <f t="shared" si="30"/>
        <v>0</v>
      </c>
      <c r="H467" s="111"/>
    </row>
    <row r="468" spans="1:8" outlineLevel="1" x14ac:dyDescent="0.25">
      <c r="A468" s="31" t="s">
        <v>21</v>
      </c>
      <c r="B468" s="29" t="s">
        <v>723</v>
      </c>
      <c r="C468" s="68">
        <v>1</v>
      </c>
      <c r="D468" s="68" t="s">
        <v>1125</v>
      </c>
      <c r="E468" s="294"/>
      <c r="F468" s="81">
        <f t="shared" si="30"/>
        <v>0</v>
      </c>
      <c r="H468" s="111"/>
    </row>
    <row r="469" spans="1:8" outlineLevel="1" x14ac:dyDescent="0.25">
      <c r="A469" s="31" t="s">
        <v>21</v>
      </c>
      <c r="B469" s="29" t="s">
        <v>235</v>
      </c>
      <c r="C469" s="68">
        <v>1</v>
      </c>
      <c r="D469" s="68" t="s">
        <v>1125</v>
      </c>
      <c r="E469" s="294"/>
      <c r="F469" s="81">
        <f t="shared" si="30"/>
        <v>0</v>
      </c>
      <c r="H469" s="111"/>
    </row>
    <row r="470" spans="1:8" outlineLevel="1" x14ac:dyDescent="0.25">
      <c r="A470" s="31" t="s">
        <v>21</v>
      </c>
      <c r="B470" s="29" t="s">
        <v>236</v>
      </c>
      <c r="C470" s="68">
        <v>0</v>
      </c>
      <c r="D470" s="68" t="s">
        <v>1125</v>
      </c>
      <c r="E470" s="294"/>
      <c r="F470" s="81">
        <f t="shared" si="30"/>
        <v>0</v>
      </c>
      <c r="H470" s="111"/>
    </row>
    <row r="471" spans="1:8" outlineLevel="1" x14ac:dyDescent="0.25">
      <c r="A471" s="31" t="s">
        <v>21</v>
      </c>
      <c r="B471" s="29" t="s">
        <v>724</v>
      </c>
      <c r="C471" s="68">
        <v>1</v>
      </c>
      <c r="D471" s="68" t="s">
        <v>1125</v>
      </c>
      <c r="E471" s="294"/>
      <c r="F471" s="81">
        <f t="shared" si="30"/>
        <v>0</v>
      </c>
      <c r="H471" s="111"/>
    </row>
    <row r="472" spans="1:8" ht="13.8" outlineLevel="1" thickBot="1" x14ac:dyDescent="0.3">
      <c r="A472" s="32" t="s">
        <v>21</v>
      </c>
      <c r="B472" s="30" t="s">
        <v>238</v>
      </c>
      <c r="C472" s="72">
        <v>0</v>
      </c>
      <c r="D472" s="68" t="s">
        <v>1125</v>
      </c>
      <c r="E472" s="294"/>
      <c r="F472" s="90">
        <f t="shared" si="30"/>
        <v>0</v>
      </c>
      <c r="H472" s="111"/>
    </row>
    <row r="473" spans="1:8" ht="13.8" thickBot="1" x14ac:dyDescent="0.3"/>
    <row r="474" spans="1:8" ht="44.25" customHeight="1" thickBot="1" x14ac:dyDescent="0.3">
      <c r="A474" s="23" t="s">
        <v>736</v>
      </c>
      <c r="B474" s="403" t="s">
        <v>737</v>
      </c>
      <c r="C474" s="404"/>
      <c r="D474" s="404"/>
      <c r="E474" s="404"/>
      <c r="F474" s="405"/>
      <c r="G474" s="78">
        <f>SUM(F476:F482)</f>
        <v>0</v>
      </c>
    </row>
    <row r="475" spans="1:8" ht="13.8" outlineLevel="1" thickBot="1" x14ac:dyDescent="0.3">
      <c r="A475" s="98"/>
      <c r="B475" s="75" t="s">
        <v>2</v>
      </c>
      <c r="C475" s="75" t="s">
        <v>3</v>
      </c>
      <c r="D475" s="75" t="s">
        <v>1124</v>
      </c>
      <c r="E475" s="86" t="s">
        <v>4</v>
      </c>
      <c r="F475" s="80" t="s">
        <v>5</v>
      </c>
      <c r="G475" s="76"/>
    </row>
    <row r="476" spans="1:8" outlineLevel="1" x14ac:dyDescent="0.25">
      <c r="A476" s="31" t="s">
        <v>21</v>
      </c>
      <c r="B476" s="29" t="s">
        <v>721</v>
      </c>
      <c r="C476" s="68">
        <v>0</v>
      </c>
      <c r="D476" s="68" t="s">
        <v>1125</v>
      </c>
      <c r="E476" s="294"/>
      <c r="F476" s="81">
        <f t="shared" ref="F476:F482" si="31">++C476*E476</f>
        <v>0</v>
      </c>
      <c r="G476" s="79"/>
      <c r="H476" s="111"/>
    </row>
    <row r="477" spans="1:8" outlineLevel="1" x14ac:dyDescent="0.25">
      <c r="A477" s="31" t="s">
        <v>21</v>
      </c>
      <c r="B477" s="29" t="s">
        <v>722</v>
      </c>
      <c r="C477" s="68">
        <v>1</v>
      </c>
      <c r="D477" s="68" t="s">
        <v>1125</v>
      </c>
      <c r="E477" s="294"/>
      <c r="F477" s="81">
        <f t="shared" si="31"/>
        <v>0</v>
      </c>
      <c r="H477" s="111"/>
    </row>
    <row r="478" spans="1:8" outlineLevel="1" x14ac:dyDescent="0.25">
      <c r="A478" s="31" t="s">
        <v>21</v>
      </c>
      <c r="B478" s="29" t="s">
        <v>723</v>
      </c>
      <c r="C478" s="68">
        <v>1</v>
      </c>
      <c r="D478" s="68" t="s">
        <v>1125</v>
      </c>
      <c r="E478" s="294"/>
      <c r="F478" s="81">
        <f t="shared" si="31"/>
        <v>0</v>
      </c>
      <c r="H478" s="111"/>
    </row>
    <row r="479" spans="1:8" outlineLevel="1" x14ac:dyDescent="0.25">
      <c r="A479" s="31" t="s">
        <v>21</v>
      </c>
      <c r="B479" s="29" t="s">
        <v>235</v>
      </c>
      <c r="C479" s="68">
        <v>1</v>
      </c>
      <c r="D479" s="68" t="s">
        <v>1125</v>
      </c>
      <c r="E479" s="294"/>
      <c r="F479" s="81">
        <f t="shared" si="31"/>
        <v>0</v>
      </c>
      <c r="H479" s="111"/>
    </row>
    <row r="480" spans="1:8" outlineLevel="1" x14ac:dyDescent="0.25">
      <c r="A480" s="31" t="s">
        <v>21</v>
      </c>
      <c r="B480" s="29" t="s">
        <v>236</v>
      </c>
      <c r="C480" s="68">
        <v>0</v>
      </c>
      <c r="D480" s="68" t="s">
        <v>1125</v>
      </c>
      <c r="E480" s="294"/>
      <c r="F480" s="81">
        <f t="shared" si="31"/>
        <v>0</v>
      </c>
      <c r="H480" s="111"/>
    </row>
    <row r="481" spans="1:10" outlineLevel="1" x14ac:dyDescent="0.25">
      <c r="A481" s="31" t="s">
        <v>21</v>
      </c>
      <c r="B481" s="29" t="s">
        <v>724</v>
      </c>
      <c r="C481" s="68">
        <v>1</v>
      </c>
      <c r="D481" s="68" t="s">
        <v>1125</v>
      </c>
      <c r="E481" s="294"/>
      <c r="F481" s="81">
        <f t="shared" si="31"/>
        <v>0</v>
      </c>
      <c r="H481" s="111"/>
    </row>
    <row r="482" spans="1:10" ht="13.8" outlineLevel="1" thickBot="1" x14ac:dyDescent="0.3">
      <c r="A482" s="32" t="s">
        <v>21</v>
      </c>
      <c r="B482" s="30" t="s">
        <v>238</v>
      </c>
      <c r="C482" s="72">
        <v>1</v>
      </c>
      <c r="D482" s="68" t="s">
        <v>1125</v>
      </c>
      <c r="E482" s="294"/>
      <c r="F482" s="90">
        <f t="shared" si="31"/>
        <v>0</v>
      </c>
      <c r="H482" s="111"/>
    </row>
    <row r="484" spans="1:10" ht="13.8" thickBot="1" x14ac:dyDescent="0.3"/>
    <row r="485" spans="1:10" ht="18" thickBot="1" x14ac:dyDescent="0.3">
      <c r="E485" s="88" t="s">
        <v>286</v>
      </c>
      <c r="F485" s="92">
        <f>SUM(G3:G484)</f>
        <v>0</v>
      </c>
      <c r="J485" s="28"/>
    </row>
    <row r="486" spans="1:10" x14ac:dyDescent="0.25">
      <c r="H486" s="26"/>
    </row>
    <row r="487" spans="1:10" x14ac:dyDescent="0.25">
      <c r="H487" s="26"/>
    </row>
  </sheetData>
  <sheetProtection sheet="1" objects="1" scenarios="1"/>
  <dataConsolidate/>
  <mergeCells count="32">
    <mergeCell ref="B424:F424"/>
    <mergeCell ref="B439:F439"/>
    <mergeCell ref="B454:F454"/>
    <mergeCell ref="B464:F464"/>
    <mergeCell ref="B474:F474"/>
    <mergeCell ref="B259:F259"/>
    <mergeCell ref="B200:F200"/>
    <mergeCell ref="B216:F216"/>
    <mergeCell ref="B227:F227"/>
    <mergeCell ref="B85:F85"/>
    <mergeCell ref="B3:F3"/>
    <mergeCell ref="B18:F18"/>
    <mergeCell ref="B33:F33"/>
    <mergeCell ref="B48:F48"/>
    <mergeCell ref="B71:F71"/>
    <mergeCell ref="B62:F62"/>
    <mergeCell ref="B392:F392"/>
    <mergeCell ref="B408:F408"/>
    <mergeCell ref="B98:F98"/>
    <mergeCell ref="B112:F112"/>
    <mergeCell ref="B119:F119"/>
    <mergeCell ref="B368:F368"/>
    <mergeCell ref="B380:F380"/>
    <mergeCell ref="B273:F273"/>
    <mergeCell ref="B356:F356"/>
    <mergeCell ref="B134:F134"/>
    <mergeCell ref="B149:F149"/>
    <mergeCell ref="B161:F161"/>
    <mergeCell ref="B173:F173"/>
    <mergeCell ref="B187:F187"/>
    <mergeCell ref="B239:F239"/>
    <mergeCell ref="B249:F249"/>
  </mergeCells>
  <phoneticPr fontId="0" type="noConversion"/>
  <pageMargins left="0.39370078740157483" right="0.35433070866141736" top="0.9055118110236221" bottom="0.98425196850393704" header="0" footer="0"/>
  <pageSetup paperSize="9" scale="65" fitToHeight="0" orientation="portrait" r:id="rId1"/>
  <headerFooter alignWithMargins="0"/>
  <rowBreaks count="6" manualBreakCount="6">
    <brk id="61" max="5" man="1"/>
    <brk id="118" max="5" man="1"/>
    <brk id="172" max="5" man="1"/>
    <brk id="226" max="5" man="1"/>
    <brk id="378" max="5" man="1"/>
    <brk id="43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L1206"/>
  <sheetViews>
    <sheetView showGridLines="0" topLeftCell="A1144" zoomScale="70" zoomScaleNormal="70" zoomScaleSheetLayoutView="145" workbookViewId="0">
      <selection activeCell="D1164" sqref="D1164"/>
    </sheetView>
  </sheetViews>
  <sheetFormatPr baseColWidth="10" defaultColWidth="11.44140625" defaultRowHeight="13.2" outlineLevelRow="1" x14ac:dyDescent="0.25"/>
  <cols>
    <col min="1" max="1" width="10" style="15" customWidth="1"/>
    <col min="2" max="2" width="60.33203125" style="15" customWidth="1"/>
    <col min="3" max="3" width="16.109375" style="110" customWidth="1"/>
    <col min="4" max="4" width="16.44140625" style="77" customWidth="1"/>
    <col min="5" max="5" width="19.44140625" style="173" bestFit="1" customWidth="1"/>
    <col min="6" max="6" width="3.33203125" style="111" customWidth="1"/>
    <col min="7" max="7" width="20.109375" style="111" customWidth="1"/>
    <col min="8" max="10" width="11.44140625" style="15"/>
    <col min="11" max="11" width="11.88671875" style="15" bestFit="1" customWidth="1"/>
    <col min="12" max="16384" width="11.44140625" style="15"/>
  </cols>
  <sheetData>
    <row r="1" spans="2:11" ht="13.8" x14ac:dyDescent="0.25">
      <c r="B1" s="21" t="s">
        <v>1181</v>
      </c>
      <c r="C1" s="151"/>
      <c r="D1" s="153"/>
      <c r="E1" s="154"/>
      <c r="F1" s="120"/>
    </row>
    <row r="2" spans="2:11" ht="14.4" thickBot="1" x14ac:dyDescent="0.3">
      <c r="B2" s="22"/>
      <c r="C2" s="152"/>
      <c r="D2" s="85"/>
      <c r="E2" s="154"/>
      <c r="F2" s="120"/>
    </row>
    <row r="3" spans="2:11" ht="13.8" thickBot="1" x14ac:dyDescent="0.3">
      <c r="B3" s="35" t="s">
        <v>1063</v>
      </c>
      <c r="C3" s="109"/>
      <c r="D3" s="118"/>
      <c r="E3" s="119"/>
      <c r="F3" s="130"/>
      <c r="K3" s="111"/>
    </row>
    <row r="4" spans="2:11" outlineLevel="1" x14ac:dyDescent="0.25">
      <c r="B4" s="116" t="s">
        <v>2</v>
      </c>
      <c r="C4" s="144" t="s">
        <v>3</v>
      </c>
      <c r="D4" s="281" t="s">
        <v>4</v>
      </c>
      <c r="E4" s="318" t="s">
        <v>5</v>
      </c>
      <c r="F4" s="319"/>
      <c r="G4" s="319"/>
    </row>
    <row r="5" spans="2:11" outlineLevel="1" x14ac:dyDescent="0.25">
      <c r="B5" s="37" t="s">
        <v>287</v>
      </c>
      <c r="C5" s="300">
        <v>10</v>
      </c>
      <c r="D5" s="282"/>
      <c r="E5" s="320">
        <f t="shared" ref="E5:E13" si="0">C5*D5</f>
        <v>0</v>
      </c>
      <c r="F5" s="321"/>
      <c r="G5" s="319"/>
      <c r="I5" s="26"/>
      <c r="J5" s="115"/>
    </row>
    <row r="6" spans="2:11" outlineLevel="1" x14ac:dyDescent="0.25">
      <c r="B6" s="37" t="s">
        <v>288</v>
      </c>
      <c r="C6" s="300">
        <v>20</v>
      </c>
      <c r="D6" s="282"/>
      <c r="E6" s="320">
        <f t="shared" si="0"/>
        <v>0</v>
      </c>
      <c r="F6" s="321"/>
      <c r="G6" s="319"/>
      <c r="I6" s="26"/>
      <c r="J6" s="115"/>
    </row>
    <row r="7" spans="2:11" outlineLevel="1" x14ac:dyDescent="0.25">
      <c r="B7" s="37" t="s">
        <v>289</v>
      </c>
      <c r="C7" s="300">
        <v>20</v>
      </c>
      <c r="D7" s="282"/>
      <c r="E7" s="320">
        <f t="shared" si="0"/>
        <v>0</v>
      </c>
      <c r="F7" s="321"/>
      <c r="G7" s="319"/>
      <c r="I7" s="26"/>
      <c r="J7" s="115"/>
    </row>
    <row r="8" spans="2:11" outlineLevel="1" x14ac:dyDescent="0.25">
      <c r="B8" s="37" t="s">
        <v>290</v>
      </c>
      <c r="C8" s="300">
        <v>10</v>
      </c>
      <c r="D8" s="282"/>
      <c r="E8" s="320">
        <f t="shared" si="0"/>
        <v>0</v>
      </c>
      <c r="F8" s="321"/>
      <c r="G8" s="319"/>
      <c r="I8" s="26"/>
      <c r="J8" s="115"/>
    </row>
    <row r="9" spans="2:11" outlineLevel="1" x14ac:dyDescent="0.25">
      <c r="B9" s="37" t="s">
        <v>291</v>
      </c>
      <c r="C9" s="300">
        <v>25</v>
      </c>
      <c r="D9" s="282"/>
      <c r="E9" s="320">
        <f t="shared" si="0"/>
        <v>0</v>
      </c>
      <c r="F9" s="321"/>
      <c r="G9" s="319"/>
      <c r="I9" s="26"/>
      <c r="J9" s="115"/>
    </row>
    <row r="10" spans="2:11" outlineLevel="1" x14ac:dyDescent="0.25">
      <c r="B10" s="37" t="s">
        <v>292</v>
      </c>
      <c r="C10" s="300">
        <v>25</v>
      </c>
      <c r="D10" s="282"/>
      <c r="E10" s="320">
        <f t="shared" si="0"/>
        <v>0</v>
      </c>
      <c r="F10" s="321"/>
      <c r="G10" s="319"/>
      <c r="I10" s="26"/>
      <c r="J10" s="115"/>
    </row>
    <row r="11" spans="2:11" outlineLevel="1" x14ac:dyDescent="0.25">
      <c r="B11" s="37" t="s">
        <v>293</v>
      </c>
      <c r="C11" s="300">
        <v>2</v>
      </c>
      <c r="D11" s="282"/>
      <c r="E11" s="320">
        <f t="shared" si="0"/>
        <v>0</v>
      </c>
      <c r="F11" s="321"/>
      <c r="G11" s="319"/>
      <c r="I11" s="26"/>
      <c r="J11" s="115"/>
    </row>
    <row r="12" spans="2:11" ht="13.8" outlineLevel="1" thickBot="1" x14ac:dyDescent="0.3">
      <c r="B12" s="37" t="s">
        <v>294</v>
      </c>
      <c r="C12" s="300">
        <v>2</v>
      </c>
      <c r="D12" s="282"/>
      <c r="E12" s="320">
        <f t="shared" si="0"/>
        <v>0</v>
      </c>
      <c r="F12" s="321"/>
      <c r="G12" s="319"/>
      <c r="I12" s="26"/>
      <c r="J12" s="115"/>
    </row>
    <row r="13" spans="2:11" ht="13.8" outlineLevel="1" thickBot="1" x14ac:dyDescent="0.3">
      <c r="B13" s="37" t="s">
        <v>295</v>
      </c>
      <c r="C13" s="300">
        <v>2</v>
      </c>
      <c r="D13" s="282"/>
      <c r="E13" s="320">
        <f t="shared" si="0"/>
        <v>0</v>
      </c>
      <c r="F13" s="321"/>
      <c r="G13" s="322">
        <f>SUM(E5:E13)</f>
        <v>0</v>
      </c>
      <c r="H13" s="93"/>
      <c r="I13" s="26"/>
      <c r="J13" s="115"/>
    </row>
    <row r="14" spans="2:11" ht="13.8" thickBot="1" x14ac:dyDescent="0.3">
      <c r="B14" s="27"/>
      <c r="C14" s="301"/>
      <c r="D14" s="283"/>
      <c r="E14" s="323"/>
      <c r="F14" s="321"/>
      <c r="G14" s="319"/>
      <c r="I14" s="26"/>
      <c r="J14" s="115"/>
    </row>
    <row r="15" spans="2:11" ht="13.8" thickBot="1" x14ac:dyDescent="0.3">
      <c r="B15" s="35" t="s">
        <v>1109</v>
      </c>
      <c r="C15" s="302"/>
      <c r="D15" s="284"/>
      <c r="E15" s="324"/>
      <c r="F15" s="325"/>
      <c r="G15" s="319"/>
      <c r="I15" s="26"/>
      <c r="J15" s="115"/>
    </row>
    <row r="16" spans="2:11" outlineLevel="1" x14ac:dyDescent="0.25">
      <c r="B16" s="116" t="s">
        <v>2</v>
      </c>
      <c r="C16" s="303" t="s">
        <v>3</v>
      </c>
      <c r="D16" s="281" t="s">
        <v>4</v>
      </c>
      <c r="E16" s="318" t="s">
        <v>5</v>
      </c>
      <c r="F16" s="319"/>
      <c r="G16" s="319"/>
      <c r="I16" s="26"/>
      <c r="J16" s="115"/>
    </row>
    <row r="17" spans="2:10" outlineLevel="1" x14ac:dyDescent="0.25">
      <c r="B17" s="37" t="s">
        <v>296</v>
      </c>
      <c r="C17" s="300">
        <v>20</v>
      </c>
      <c r="D17" s="282"/>
      <c r="E17" s="320">
        <f>C17*D17</f>
        <v>0</v>
      </c>
      <c r="F17" s="321"/>
      <c r="G17" s="319"/>
      <c r="I17" s="26"/>
      <c r="J17" s="115"/>
    </row>
    <row r="18" spans="2:10" outlineLevel="1" x14ac:dyDescent="0.25">
      <c r="B18" s="37" t="s">
        <v>297</v>
      </c>
      <c r="C18" s="300">
        <v>20</v>
      </c>
      <c r="D18" s="282"/>
      <c r="E18" s="320">
        <f>C18*D18</f>
        <v>0</v>
      </c>
      <c r="F18" s="321"/>
      <c r="G18" s="319"/>
      <c r="I18" s="26"/>
      <c r="J18" s="115"/>
    </row>
    <row r="19" spans="2:10" ht="13.8" outlineLevel="1" thickBot="1" x14ac:dyDescent="0.3">
      <c r="B19" s="37" t="s">
        <v>298</v>
      </c>
      <c r="C19" s="300">
        <v>10</v>
      </c>
      <c r="D19" s="282"/>
      <c r="E19" s="320">
        <f>C19*D19</f>
        <v>0</v>
      </c>
      <c r="F19" s="321"/>
      <c r="G19" s="319"/>
      <c r="I19" s="26"/>
      <c r="J19" s="115"/>
    </row>
    <row r="20" spans="2:10" ht="13.8" outlineLevel="1" thickBot="1" x14ac:dyDescent="0.3">
      <c r="B20" s="37" t="s">
        <v>299</v>
      </c>
      <c r="C20" s="300">
        <v>10</v>
      </c>
      <c r="D20" s="282"/>
      <c r="E20" s="320">
        <f>C20*D20</f>
        <v>0</v>
      </c>
      <c r="F20" s="321"/>
      <c r="G20" s="322">
        <f>SUM(E17:E20)</f>
        <v>0</v>
      </c>
      <c r="I20" s="26"/>
      <c r="J20" s="115"/>
    </row>
    <row r="21" spans="2:10" ht="13.8" thickBot="1" x14ac:dyDescent="0.3">
      <c r="B21" s="27"/>
      <c r="C21" s="301"/>
      <c r="D21" s="283"/>
      <c r="E21" s="323"/>
      <c r="F21" s="321"/>
      <c r="G21" s="319"/>
      <c r="I21" s="26"/>
      <c r="J21" s="115"/>
    </row>
    <row r="22" spans="2:10" ht="13.8" thickBot="1" x14ac:dyDescent="0.3">
      <c r="B22" s="35" t="s">
        <v>1064</v>
      </c>
      <c r="C22" s="302"/>
      <c r="D22" s="284"/>
      <c r="E22" s="324"/>
      <c r="F22" s="325"/>
      <c r="G22" s="319"/>
      <c r="I22" s="26"/>
      <c r="J22" s="115"/>
    </row>
    <row r="23" spans="2:10" outlineLevel="1" x14ac:dyDescent="0.25">
      <c r="B23" s="116" t="s">
        <v>2</v>
      </c>
      <c r="C23" s="303" t="s">
        <v>3</v>
      </c>
      <c r="D23" s="281" t="s">
        <v>4</v>
      </c>
      <c r="E23" s="318" t="s">
        <v>5</v>
      </c>
      <c r="F23" s="319"/>
      <c r="G23" s="319"/>
      <c r="I23" s="26"/>
      <c r="J23" s="115"/>
    </row>
    <row r="24" spans="2:10" outlineLevel="1" x14ac:dyDescent="0.25">
      <c r="B24" s="37" t="s">
        <v>287</v>
      </c>
      <c r="C24" s="300">
        <v>10</v>
      </c>
      <c r="D24" s="282"/>
      <c r="E24" s="320">
        <f t="shared" ref="E24:E32" si="1">C24*D24</f>
        <v>0</v>
      </c>
      <c r="F24" s="321"/>
      <c r="G24" s="319"/>
      <c r="I24" s="26"/>
      <c r="J24" s="115"/>
    </row>
    <row r="25" spans="2:10" outlineLevel="1" x14ac:dyDescent="0.25">
      <c r="B25" s="37" t="s">
        <v>288</v>
      </c>
      <c r="C25" s="300">
        <v>15</v>
      </c>
      <c r="D25" s="282"/>
      <c r="E25" s="320">
        <f t="shared" si="1"/>
        <v>0</v>
      </c>
      <c r="F25" s="321"/>
      <c r="G25" s="319"/>
      <c r="I25" s="26"/>
      <c r="J25" s="115"/>
    </row>
    <row r="26" spans="2:10" outlineLevel="1" x14ac:dyDescent="0.25">
      <c r="B26" s="37" t="s">
        <v>289</v>
      </c>
      <c r="C26" s="300">
        <v>25</v>
      </c>
      <c r="D26" s="282"/>
      <c r="E26" s="320">
        <f t="shared" si="1"/>
        <v>0</v>
      </c>
      <c r="F26" s="321"/>
      <c r="G26" s="319"/>
      <c r="I26" s="26"/>
      <c r="J26" s="115"/>
    </row>
    <row r="27" spans="2:10" outlineLevel="1" x14ac:dyDescent="0.25">
      <c r="B27" s="37" t="s">
        <v>290</v>
      </c>
      <c r="C27" s="300">
        <v>25</v>
      </c>
      <c r="D27" s="282"/>
      <c r="E27" s="320">
        <f t="shared" si="1"/>
        <v>0</v>
      </c>
      <c r="F27" s="321"/>
      <c r="G27" s="319"/>
      <c r="I27" s="26"/>
      <c r="J27" s="115"/>
    </row>
    <row r="28" spans="2:10" outlineLevel="1" x14ac:dyDescent="0.25">
      <c r="B28" s="37" t="s">
        <v>291</v>
      </c>
      <c r="C28" s="300">
        <v>25</v>
      </c>
      <c r="D28" s="282"/>
      <c r="E28" s="320">
        <f t="shared" si="1"/>
        <v>0</v>
      </c>
      <c r="F28" s="321"/>
      <c r="G28" s="319"/>
      <c r="I28" s="26"/>
      <c r="J28" s="115"/>
    </row>
    <row r="29" spans="2:10" outlineLevel="1" x14ac:dyDescent="0.25">
      <c r="B29" s="37" t="s">
        <v>292</v>
      </c>
      <c r="C29" s="300">
        <v>25</v>
      </c>
      <c r="D29" s="282"/>
      <c r="E29" s="320">
        <f t="shared" si="1"/>
        <v>0</v>
      </c>
      <c r="F29" s="321"/>
      <c r="G29" s="319"/>
      <c r="I29" s="26"/>
      <c r="J29" s="115"/>
    </row>
    <row r="30" spans="2:10" outlineLevel="1" x14ac:dyDescent="0.25">
      <c r="B30" s="37" t="s">
        <v>293</v>
      </c>
      <c r="C30" s="300">
        <v>2</v>
      </c>
      <c r="D30" s="282"/>
      <c r="E30" s="320">
        <f t="shared" si="1"/>
        <v>0</v>
      </c>
      <c r="F30" s="321"/>
      <c r="G30" s="319"/>
      <c r="I30" s="26"/>
      <c r="J30" s="115"/>
    </row>
    <row r="31" spans="2:10" ht="13.8" outlineLevel="1" thickBot="1" x14ac:dyDescent="0.3">
      <c r="B31" s="37" t="s">
        <v>294</v>
      </c>
      <c r="C31" s="300">
        <v>2</v>
      </c>
      <c r="D31" s="282"/>
      <c r="E31" s="320">
        <f t="shared" si="1"/>
        <v>0</v>
      </c>
      <c r="F31" s="321"/>
      <c r="G31" s="319"/>
      <c r="I31" s="26"/>
      <c r="J31" s="115"/>
    </row>
    <row r="32" spans="2:10" ht="13.8" outlineLevel="1" thickBot="1" x14ac:dyDescent="0.3">
      <c r="B32" s="37" t="s">
        <v>295</v>
      </c>
      <c r="C32" s="300">
        <v>2</v>
      </c>
      <c r="D32" s="282"/>
      <c r="E32" s="320">
        <f t="shared" si="1"/>
        <v>0</v>
      </c>
      <c r="F32" s="321"/>
      <c r="G32" s="322">
        <f>SUM(E24:E32)</f>
        <v>0</v>
      </c>
      <c r="I32" s="26"/>
      <c r="J32" s="115"/>
    </row>
    <row r="33" spans="2:10" ht="13.8" thickBot="1" x14ac:dyDescent="0.3">
      <c r="B33" s="27"/>
      <c r="C33" s="301"/>
      <c r="D33" s="283"/>
      <c r="E33" s="323"/>
      <c r="F33" s="321"/>
      <c r="G33" s="319"/>
      <c r="I33" s="26"/>
      <c r="J33" s="115"/>
    </row>
    <row r="34" spans="2:10" ht="13.8" thickBot="1" x14ac:dyDescent="0.3">
      <c r="B34" s="38" t="s">
        <v>1065</v>
      </c>
      <c r="C34" s="302"/>
      <c r="D34" s="284"/>
      <c r="E34" s="324"/>
      <c r="F34" s="325"/>
      <c r="G34" s="319"/>
      <c r="I34" s="26"/>
      <c r="J34" s="115"/>
    </row>
    <row r="35" spans="2:10" outlineLevel="1" x14ac:dyDescent="0.25">
      <c r="B35" s="116" t="s">
        <v>2</v>
      </c>
      <c r="C35" s="303" t="s">
        <v>3</v>
      </c>
      <c r="D35" s="281" t="s">
        <v>4</v>
      </c>
      <c r="E35" s="318" t="s">
        <v>5</v>
      </c>
      <c r="F35" s="319"/>
      <c r="G35" s="319"/>
      <c r="I35" s="26"/>
      <c r="J35" s="115"/>
    </row>
    <row r="36" spans="2:10" outlineLevel="1" x14ac:dyDescent="0.25">
      <c r="B36" s="37" t="s">
        <v>296</v>
      </c>
      <c r="C36" s="300">
        <v>20</v>
      </c>
      <c r="D36" s="282"/>
      <c r="E36" s="320">
        <f>C36*D36</f>
        <v>0</v>
      </c>
      <c r="F36" s="321"/>
      <c r="G36" s="319"/>
      <c r="I36" s="26"/>
      <c r="J36" s="115"/>
    </row>
    <row r="37" spans="2:10" outlineLevel="1" x14ac:dyDescent="0.25">
      <c r="B37" s="37" t="s">
        <v>297</v>
      </c>
      <c r="C37" s="300">
        <v>20</v>
      </c>
      <c r="D37" s="282"/>
      <c r="E37" s="320">
        <f>C37*D37</f>
        <v>0</v>
      </c>
      <c r="F37" s="321"/>
      <c r="G37" s="319"/>
      <c r="I37" s="26"/>
      <c r="J37" s="115"/>
    </row>
    <row r="38" spans="2:10" ht="13.8" outlineLevel="1" thickBot="1" x14ac:dyDescent="0.3">
      <c r="B38" s="37" t="s">
        <v>298</v>
      </c>
      <c r="C38" s="300">
        <v>10</v>
      </c>
      <c r="D38" s="282"/>
      <c r="E38" s="320">
        <f>C38*D38</f>
        <v>0</v>
      </c>
      <c r="F38" s="321"/>
      <c r="G38" s="319"/>
      <c r="I38" s="26"/>
      <c r="J38" s="115"/>
    </row>
    <row r="39" spans="2:10" ht="13.8" outlineLevel="1" thickBot="1" x14ac:dyDescent="0.3">
      <c r="B39" s="37" t="s">
        <v>299</v>
      </c>
      <c r="C39" s="300">
        <v>10</v>
      </c>
      <c r="D39" s="282"/>
      <c r="E39" s="320">
        <f>C39*D39</f>
        <v>0</v>
      </c>
      <c r="F39" s="321"/>
      <c r="G39" s="322">
        <f>SUM(E36:E39)</f>
        <v>0</v>
      </c>
      <c r="I39" s="26"/>
      <c r="J39" s="115"/>
    </row>
    <row r="40" spans="2:10" ht="13.8" thickBot="1" x14ac:dyDescent="0.3">
      <c r="B40" s="27"/>
      <c r="C40" s="301"/>
      <c r="D40" s="283"/>
      <c r="E40" s="323"/>
      <c r="F40" s="321"/>
      <c r="G40" s="319"/>
      <c r="I40" s="26"/>
      <c r="J40" s="115"/>
    </row>
    <row r="41" spans="2:10" ht="13.8" thickBot="1" x14ac:dyDescent="0.3">
      <c r="B41" s="35" t="s">
        <v>1066</v>
      </c>
      <c r="C41" s="302"/>
      <c r="D41" s="284"/>
      <c r="E41" s="324"/>
      <c r="F41" s="325"/>
      <c r="G41" s="319"/>
      <c r="I41" s="26"/>
      <c r="J41" s="115">
        <f t="shared" ref="J41" si="2">C41/3</f>
        <v>0</v>
      </c>
    </row>
    <row r="42" spans="2:10" outlineLevel="1" x14ac:dyDescent="0.25">
      <c r="B42" s="116" t="s">
        <v>2</v>
      </c>
      <c r="C42" s="303" t="s">
        <v>3</v>
      </c>
      <c r="D42" s="281" t="s">
        <v>4</v>
      </c>
      <c r="E42" s="318" t="s">
        <v>5</v>
      </c>
      <c r="F42" s="319"/>
      <c r="G42" s="319"/>
      <c r="I42" s="26"/>
      <c r="J42" s="115"/>
    </row>
    <row r="43" spans="2:10" outlineLevel="1" x14ac:dyDescent="0.25">
      <c r="B43" s="37" t="s">
        <v>300</v>
      </c>
      <c r="C43" s="300">
        <v>25</v>
      </c>
      <c r="D43" s="282"/>
      <c r="E43" s="320">
        <f t="shared" ref="E43:E51" si="3">C43*D43</f>
        <v>0</v>
      </c>
      <c r="F43" s="321"/>
      <c r="G43" s="319"/>
      <c r="I43" s="26"/>
      <c r="J43" s="115"/>
    </row>
    <row r="44" spans="2:10" outlineLevel="1" x14ac:dyDescent="0.25">
      <c r="B44" s="37" t="s">
        <v>301</v>
      </c>
      <c r="C44" s="300">
        <v>50</v>
      </c>
      <c r="D44" s="282"/>
      <c r="E44" s="320">
        <f t="shared" si="3"/>
        <v>0</v>
      </c>
      <c r="F44" s="321"/>
      <c r="G44" s="319"/>
      <c r="I44" s="26"/>
      <c r="J44" s="115"/>
    </row>
    <row r="45" spans="2:10" outlineLevel="1" x14ac:dyDescent="0.25">
      <c r="B45" s="37" t="s">
        <v>302</v>
      </c>
      <c r="C45" s="300">
        <v>50</v>
      </c>
      <c r="D45" s="282"/>
      <c r="E45" s="320">
        <f t="shared" si="3"/>
        <v>0</v>
      </c>
      <c r="F45" s="321"/>
      <c r="G45" s="319"/>
      <c r="I45" s="26"/>
      <c r="J45" s="115"/>
    </row>
    <row r="46" spans="2:10" outlineLevel="1" x14ac:dyDescent="0.25">
      <c r="B46" s="37" t="s">
        <v>303</v>
      </c>
      <c r="C46" s="300">
        <v>25</v>
      </c>
      <c r="D46" s="282"/>
      <c r="E46" s="320">
        <f t="shared" si="3"/>
        <v>0</v>
      </c>
      <c r="F46" s="321"/>
      <c r="G46" s="319"/>
      <c r="I46" s="26"/>
      <c r="J46" s="115"/>
    </row>
    <row r="47" spans="2:10" outlineLevel="1" x14ac:dyDescent="0.25">
      <c r="B47" s="37" t="s">
        <v>304</v>
      </c>
      <c r="C47" s="300">
        <v>50</v>
      </c>
      <c r="D47" s="282"/>
      <c r="E47" s="320">
        <f t="shared" si="3"/>
        <v>0</v>
      </c>
      <c r="F47" s="321"/>
      <c r="G47" s="319"/>
      <c r="I47" s="26"/>
      <c r="J47" s="115"/>
    </row>
    <row r="48" spans="2:10" outlineLevel="1" x14ac:dyDescent="0.25">
      <c r="B48" s="37" t="s">
        <v>305</v>
      </c>
      <c r="C48" s="300">
        <v>50</v>
      </c>
      <c r="D48" s="282"/>
      <c r="E48" s="320">
        <f t="shared" si="3"/>
        <v>0</v>
      </c>
      <c r="F48" s="321"/>
      <c r="G48" s="319"/>
      <c r="I48" s="26"/>
      <c r="J48" s="115"/>
    </row>
    <row r="49" spans="2:10" outlineLevel="1" x14ac:dyDescent="0.25">
      <c r="B49" s="37" t="s">
        <v>306</v>
      </c>
      <c r="C49" s="300">
        <v>1</v>
      </c>
      <c r="D49" s="282"/>
      <c r="E49" s="320">
        <f t="shared" si="3"/>
        <v>0</v>
      </c>
      <c r="F49" s="321"/>
      <c r="G49" s="319"/>
      <c r="I49" s="26"/>
      <c r="J49" s="115"/>
    </row>
    <row r="50" spans="2:10" ht="13.8" outlineLevel="1" thickBot="1" x14ac:dyDescent="0.3">
      <c r="B50" s="37" t="s">
        <v>307</v>
      </c>
      <c r="C50" s="300">
        <v>1</v>
      </c>
      <c r="D50" s="282"/>
      <c r="E50" s="320">
        <f t="shared" si="3"/>
        <v>0</v>
      </c>
      <c r="F50" s="321"/>
      <c r="G50" s="319"/>
      <c r="I50" s="26"/>
      <c r="J50" s="115"/>
    </row>
    <row r="51" spans="2:10" ht="13.8" outlineLevel="1" thickBot="1" x14ac:dyDescent="0.3">
      <c r="B51" s="37" t="s">
        <v>308</v>
      </c>
      <c r="C51" s="300">
        <v>1</v>
      </c>
      <c r="D51" s="282"/>
      <c r="E51" s="320">
        <f t="shared" si="3"/>
        <v>0</v>
      </c>
      <c r="F51" s="321"/>
      <c r="G51" s="322">
        <f>SUM(E43:E51)</f>
        <v>0</v>
      </c>
      <c r="I51" s="26"/>
      <c r="J51" s="115"/>
    </row>
    <row r="52" spans="2:10" ht="13.8" thickBot="1" x14ac:dyDescent="0.3">
      <c r="B52" s="27"/>
      <c r="C52" s="301"/>
      <c r="D52" s="283"/>
      <c r="E52" s="323"/>
      <c r="F52" s="321"/>
      <c r="G52" s="319"/>
      <c r="I52" s="26"/>
      <c r="J52" s="115"/>
    </row>
    <row r="53" spans="2:10" ht="13.8" thickBot="1" x14ac:dyDescent="0.3">
      <c r="B53" s="35" t="s">
        <v>1067</v>
      </c>
      <c r="C53" s="302"/>
      <c r="D53" s="284"/>
      <c r="E53" s="324"/>
      <c r="F53" s="325"/>
      <c r="G53" s="319"/>
      <c r="I53" s="26"/>
      <c r="J53" s="115"/>
    </row>
    <row r="54" spans="2:10" outlineLevel="1" x14ac:dyDescent="0.25">
      <c r="B54" s="116" t="s">
        <v>2</v>
      </c>
      <c r="C54" s="303" t="s">
        <v>3</v>
      </c>
      <c r="D54" s="281" t="s">
        <v>4</v>
      </c>
      <c r="E54" s="318" t="s">
        <v>5</v>
      </c>
      <c r="F54" s="319"/>
      <c r="G54" s="319"/>
      <c r="I54" s="26"/>
      <c r="J54" s="115"/>
    </row>
    <row r="55" spans="2:10" outlineLevel="1" x14ac:dyDescent="0.25">
      <c r="B55" s="37" t="s">
        <v>309</v>
      </c>
      <c r="C55" s="300">
        <v>5</v>
      </c>
      <c r="D55" s="282"/>
      <c r="E55" s="320">
        <f t="shared" ref="E55:E60" si="4">C55*D55</f>
        <v>0</v>
      </c>
      <c r="F55" s="321"/>
      <c r="G55" s="319"/>
      <c r="I55" s="26"/>
      <c r="J55" s="115"/>
    </row>
    <row r="56" spans="2:10" outlineLevel="1" x14ac:dyDescent="0.25">
      <c r="B56" s="37" t="s">
        <v>310</v>
      </c>
      <c r="C56" s="300">
        <v>10</v>
      </c>
      <c r="D56" s="282"/>
      <c r="E56" s="320">
        <f t="shared" si="4"/>
        <v>0</v>
      </c>
      <c r="F56" s="321"/>
      <c r="G56" s="319"/>
      <c r="I56" s="26"/>
      <c r="J56" s="115"/>
    </row>
    <row r="57" spans="2:10" outlineLevel="1" x14ac:dyDescent="0.25">
      <c r="B57" s="37" t="s">
        <v>311</v>
      </c>
      <c r="C57" s="300">
        <v>10</v>
      </c>
      <c r="D57" s="282"/>
      <c r="E57" s="320">
        <f t="shared" si="4"/>
        <v>0</v>
      </c>
      <c r="F57" s="321"/>
      <c r="G57" s="319"/>
      <c r="I57" s="26"/>
      <c r="J57" s="115"/>
    </row>
    <row r="58" spans="2:10" outlineLevel="1" x14ac:dyDescent="0.25">
      <c r="B58" s="37" t="s">
        <v>312</v>
      </c>
      <c r="C58" s="300">
        <v>10</v>
      </c>
      <c r="D58" s="282"/>
      <c r="E58" s="320">
        <f t="shared" si="4"/>
        <v>0</v>
      </c>
      <c r="F58" s="321"/>
      <c r="G58" s="319"/>
      <c r="I58" s="26"/>
      <c r="J58" s="115"/>
    </row>
    <row r="59" spans="2:10" ht="13.8" outlineLevel="1" thickBot="1" x14ac:dyDescent="0.3">
      <c r="B59" s="37" t="s">
        <v>313</v>
      </c>
      <c r="C59" s="300">
        <v>5</v>
      </c>
      <c r="D59" s="282"/>
      <c r="E59" s="320">
        <f t="shared" si="4"/>
        <v>0</v>
      </c>
      <c r="F59" s="321"/>
      <c r="G59" s="319"/>
      <c r="I59" s="26"/>
      <c r="J59" s="115"/>
    </row>
    <row r="60" spans="2:10" ht="13.8" outlineLevel="1" thickBot="1" x14ac:dyDescent="0.3">
      <c r="B60" s="37" t="s">
        <v>314</v>
      </c>
      <c r="C60" s="300">
        <v>10</v>
      </c>
      <c r="D60" s="282"/>
      <c r="E60" s="320">
        <f t="shared" si="4"/>
        <v>0</v>
      </c>
      <c r="F60" s="321"/>
      <c r="G60" s="322">
        <f>SUM(E55:E60)</f>
        <v>0</v>
      </c>
      <c r="I60" s="26"/>
      <c r="J60" s="115"/>
    </row>
    <row r="61" spans="2:10" ht="13.8" thickBot="1" x14ac:dyDescent="0.3">
      <c r="B61" s="27"/>
      <c r="C61" s="301"/>
      <c r="D61" s="285"/>
      <c r="E61" s="323"/>
      <c r="F61" s="321"/>
      <c r="G61" s="319"/>
      <c r="I61" s="26"/>
      <c r="J61" s="115"/>
    </row>
    <row r="62" spans="2:10" ht="13.8" thickBot="1" x14ac:dyDescent="0.3">
      <c r="B62" s="35" t="s">
        <v>1068</v>
      </c>
      <c r="C62" s="302"/>
      <c r="D62" s="284"/>
      <c r="E62" s="324"/>
      <c r="F62" s="325"/>
      <c r="G62" s="319"/>
      <c r="I62" s="26"/>
      <c r="J62" s="115"/>
    </row>
    <row r="63" spans="2:10" outlineLevel="1" x14ac:dyDescent="0.25">
      <c r="B63" s="116" t="s">
        <v>2</v>
      </c>
      <c r="C63" s="303" t="s">
        <v>3</v>
      </c>
      <c r="D63" s="281" t="s">
        <v>4</v>
      </c>
      <c r="E63" s="318" t="s">
        <v>5</v>
      </c>
      <c r="F63" s="319"/>
      <c r="G63" s="319"/>
      <c r="I63" s="26"/>
      <c r="J63" s="115"/>
    </row>
    <row r="64" spans="2:10" outlineLevel="1" x14ac:dyDescent="0.25">
      <c r="B64" s="37" t="s">
        <v>300</v>
      </c>
      <c r="C64" s="300">
        <v>5</v>
      </c>
      <c r="D64" s="282"/>
      <c r="E64" s="320">
        <f t="shared" ref="E64:E71" si="5">C64*D64</f>
        <v>0</v>
      </c>
      <c r="F64" s="321"/>
      <c r="G64" s="319"/>
      <c r="I64" s="26"/>
      <c r="J64" s="115"/>
    </row>
    <row r="65" spans="2:10" outlineLevel="1" x14ac:dyDescent="0.25">
      <c r="B65" s="37" t="s">
        <v>301</v>
      </c>
      <c r="C65" s="300">
        <v>10</v>
      </c>
      <c r="D65" s="282"/>
      <c r="E65" s="320">
        <f t="shared" si="5"/>
        <v>0</v>
      </c>
      <c r="F65" s="321"/>
      <c r="G65" s="319"/>
      <c r="I65" s="26"/>
      <c r="J65" s="115"/>
    </row>
    <row r="66" spans="2:10" outlineLevel="1" x14ac:dyDescent="0.25">
      <c r="B66" s="37" t="s">
        <v>302</v>
      </c>
      <c r="C66" s="300">
        <v>10</v>
      </c>
      <c r="D66" s="282"/>
      <c r="E66" s="320">
        <f t="shared" si="5"/>
        <v>0</v>
      </c>
      <c r="F66" s="321"/>
      <c r="G66" s="319"/>
      <c r="I66" s="26"/>
      <c r="J66" s="115"/>
    </row>
    <row r="67" spans="2:10" outlineLevel="1" x14ac:dyDescent="0.25">
      <c r="B67" s="37" t="s">
        <v>303</v>
      </c>
      <c r="C67" s="300">
        <v>5</v>
      </c>
      <c r="D67" s="282"/>
      <c r="E67" s="320">
        <f t="shared" si="5"/>
        <v>0</v>
      </c>
      <c r="F67" s="321"/>
      <c r="G67" s="319"/>
      <c r="I67" s="26"/>
      <c r="J67" s="115"/>
    </row>
    <row r="68" spans="2:10" outlineLevel="1" x14ac:dyDescent="0.25">
      <c r="B68" s="37" t="s">
        <v>304</v>
      </c>
      <c r="C68" s="300">
        <v>10</v>
      </c>
      <c r="D68" s="282"/>
      <c r="E68" s="320">
        <f t="shared" si="5"/>
        <v>0</v>
      </c>
      <c r="F68" s="321"/>
      <c r="G68" s="319"/>
      <c r="I68" s="26"/>
      <c r="J68" s="115"/>
    </row>
    <row r="69" spans="2:10" outlineLevel="1" x14ac:dyDescent="0.25">
      <c r="B69" s="37" t="s">
        <v>305</v>
      </c>
      <c r="C69" s="300">
        <v>10</v>
      </c>
      <c r="D69" s="282"/>
      <c r="E69" s="320">
        <f t="shared" si="5"/>
        <v>0</v>
      </c>
      <c r="F69" s="321"/>
      <c r="G69" s="319"/>
      <c r="I69" s="26"/>
      <c r="J69" s="115"/>
    </row>
    <row r="70" spans="2:10" ht="13.8" outlineLevel="1" thickBot="1" x14ac:dyDescent="0.3">
      <c r="B70" s="37" t="s">
        <v>306</v>
      </c>
      <c r="C70" s="300">
        <v>1</v>
      </c>
      <c r="D70" s="282"/>
      <c r="E70" s="320">
        <f t="shared" si="5"/>
        <v>0</v>
      </c>
      <c r="F70" s="321"/>
      <c r="G70" s="319"/>
      <c r="I70" s="26"/>
      <c r="J70" s="115"/>
    </row>
    <row r="71" spans="2:10" ht="13.8" outlineLevel="1" thickBot="1" x14ac:dyDescent="0.3">
      <c r="B71" s="37" t="s">
        <v>307</v>
      </c>
      <c r="C71" s="300">
        <v>1</v>
      </c>
      <c r="D71" s="282"/>
      <c r="E71" s="320">
        <f t="shared" si="5"/>
        <v>0</v>
      </c>
      <c r="F71" s="321"/>
      <c r="G71" s="322">
        <f>SUM(E64:E71)</f>
        <v>0</v>
      </c>
      <c r="I71" s="26"/>
      <c r="J71" s="115"/>
    </row>
    <row r="72" spans="2:10" ht="13.8" thickBot="1" x14ac:dyDescent="0.3">
      <c r="B72" s="27"/>
      <c r="C72" s="301"/>
      <c r="D72" s="283"/>
      <c r="E72" s="326"/>
      <c r="F72" s="327"/>
      <c r="G72" s="319"/>
      <c r="I72" s="26"/>
      <c r="J72" s="115"/>
    </row>
    <row r="73" spans="2:10" ht="13.8" thickBot="1" x14ac:dyDescent="0.3">
      <c r="B73" s="39" t="s">
        <v>1069</v>
      </c>
      <c r="C73" s="304"/>
      <c r="D73" s="286"/>
      <c r="E73" s="328"/>
      <c r="F73" s="319"/>
      <c r="G73" s="319"/>
      <c r="I73" s="26"/>
      <c r="J73" s="115"/>
    </row>
    <row r="74" spans="2:10" outlineLevel="1" x14ac:dyDescent="0.25">
      <c r="B74" s="116" t="s">
        <v>2</v>
      </c>
      <c r="C74" s="303" t="s">
        <v>3</v>
      </c>
      <c r="D74" s="281" t="s">
        <v>4</v>
      </c>
      <c r="E74" s="318" t="s">
        <v>5</v>
      </c>
      <c r="F74" s="319"/>
      <c r="G74" s="319"/>
      <c r="I74" s="26"/>
      <c r="J74" s="115"/>
    </row>
    <row r="75" spans="2:10" outlineLevel="1" x14ac:dyDescent="0.25">
      <c r="B75" s="37" t="s">
        <v>315</v>
      </c>
      <c r="C75" s="300">
        <v>8.3333333333333339</v>
      </c>
      <c r="D75" s="282"/>
      <c r="E75" s="320">
        <f t="shared" ref="E75:E82" si="6">C75*D75</f>
        <v>0</v>
      </c>
      <c r="F75" s="321"/>
      <c r="G75" s="319"/>
      <c r="I75" s="26"/>
      <c r="J75" s="115"/>
    </row>
    <row r="76" spans="2:10" outlineLevel="1" x14ac:dyDescent="0.25">
      <c r="B76" s="37" t="s">
        <v>316</v>
      </c>
      <c r="C76" s="300">
        <v>6.666666666666667</v>
      </c>
      <c r="D76" s="282"/>
      <c r="E76" s="320">
        <f t="shared" si="6"/>
        <v>0</v>
      </c>
      <c r="F76" s="321"/>
      <c r="G76" s="319"/>
      <c r="I76" s="26"/>
      <c r="J76" s="115"/>
    </row>
    <row r="77" spans="2:10" outlineLevel="1" x14ac:dyDescent="0.25">
      <c r="B77" s="37" t="s">
        <v>317</v>
      </c>
      <c r="C77" s="300">
        <v>6.666666666666667</v>
      </c>
      <c r="D77" s="282"/>
      <c r="E77" s="320">
        <f t="shared" si="6"/>
        <v>0</v>
      </c>
      <c r="F77" s="321"/>
      <c r="G77" s="319"/>
      <c r="I77" s="26"/>
      <c r="J77" s="115"/>
    </row>
    <row r="78" spans="2:10" outlineLevel="1" x14ac:dyDescent="0.25">
      <c r="B78" s="37" t="s">
        <v>318</v>
      </c>
      <c r="C78" s="300">
        <v>3.3333333333333335</v>
      </c>
      <c r="D78" s="282"/>
      <c r="E78" s="320">
        <f t="shared" si="6"/>
        <v>0</v>
      </c>
      <c r="F78" s="321"/>
      <c r="G78" s="319"/>
      <c r="I78" s="26"/>
      <c r="J78" s="115"/>
    </row>
    <row r="79" spans="2:10" outlineLevel="1" x14ac:dyDescent="0.25">
      <c r="B79" s="37" t="s">
        <v>319</v>
      </c>
      <c r="C79" s="300">
        <v>5</v>
      </c>
      <c r="D79" s="282"/>
      <c r="E79" s="320">
        <f t="shared" si="6"/>
        <v>0</v>
      </c>
      <c r="F79" s="321"/>
      <c r="G79" s="319"/>
      <c r="I79" s="26"/>
      <c r="J79" s="115"/>
    </row>
    <row r="80" spans="2:10" outlineLevel="1" x14ac:dyDescent="0.25">
      <c r="B80" s="37" t="s">
        <v>320</v>
      </c>
      <c r="C80" s="300">
        <v>5</v>
      </c>
      <c r="D80" s="282"/>
      <c r="E80" s="320">
        <f t="shared" si="6"/>
        <v>0</v>
      </c>
      <c r="F80" s="321"/>
      <c r="G80" s="319"/>
      <c r="I80" s="26"/>
      <c r="J80" s="115"/>
    </row>
    <row r="81" spans="2:10" ht="13.8" outlineLevel="1" thickBot="1" x14ac:dyDescent="0.3">
      <c r="B81" s="37" t="s">
        <v>321</v>
      </c>
      <c r="C81" s="300">
        <v>2</v>
      </c>
      <c r="D81" s="282"/>
      <c r="E81" s="320">
        <f t="shared" si="6"/>
        <v>0</v>
      </c>
      <c r="F81" s="321"/>
      <c r="G81" s="319"/>
      <c r="I81" s="26"/>
      <c r="J81" s="115"/>
    </row>
    <row r="82" spans="2:10" ht="13.8" outlineLevel="1" thickBot="1" x14ac:dyDescent="0.3">
      <c r="B82" s="37" t="s">
        <v>322</v>
      </c>
      <c r="C82" s="300">
        <v>2</v>
      </c>
      <c r="D82" s="282"/>
      <c r="E82" s="320">
        <f t="shared" si="6"/>
        <v>0</v>
      </c>
      <c r="F82" s="321"/>
      <c r="G82" s="322">
        <f>SUM(E75:E82)</f>
        <v>0</v>
      </c>
      <c r="I82" s="26"/>
      <c r="J82" s="115"/>
    </row>
    <row r="83" spans="2:10" ht="13.8" thickBot="1" x14ac:dyDescent="0.3">
      <c r="B83" s="27"/>
      <c r="C83" s="301"/>
      <c r="D83" s="283"/>
      <c r="E83" s="323"/>
      <c r="F83" s="321"/>
      <c r="G83" s="319"/>
      <c r="I83" s="26"/>
      <c r="J83" s="115"/>
    </row>
    <row r="84" spans="2:10" ht="13.8" thickBot="1" x14ac:dyDescent="0.3">
      <c r="B84" s="35" t="s">
        <v>1070</v>
      </c>
      <c r="C84" s="302"/>
      <c r="D84" s="284"/>
      <c r="E84" s="324"/>
      <c r="F84" s="325"/>
      <c r="G84" s="319"/>
      <c r="I84" s="26"/>
      <c r="J84" s="115"/>
    </row>
    <row r="85" spans="2:10" outlineLevel="1" x14ac:dyDescent="0.25">
      <c r="B85" s="116" t="s">
        <v>2</v>
      </c>
      <c r="C85" s="303" t="s">
        <v>3</v>
      </c>
      <c r="D85" s="281" t="s">
        <v>4</v>
      </c>
      <c r="E85" s="318" t="s">
        <v>5</v>
      </c>
      <c r="F85" s="319"/>
      <c r="G85" s="319"/>
      <c r="I85" s="26"/>
      <c r="J85" s="115"/>
    </row>
    <row r="86" spans="2:10" outlineLevel="1" x14ac:dyDescent="0.25">
      <c r="B86" s="37" t="s">
        <v>300</v>
      </c>
      <c r="C86" s="300">
        <v>10</v>
      </c>
      <c r="D86" s="282"/>
      <c r="E86" s="320">
        <f t="shared" ref="E86:E93" si="7">C86*D86</f>
        <v>0</v>
      </c>
      <c r="F86" s="321"/>
      <c r="G86" s="319"/>
      <c r="I86" s="26"/>
      <c r="J86" s="115"/>
    </row>
    <row r="87" spans="2:10" outlineLevel="1" x14ac:dyDescent="0.25">
      <c r="B87" s="37" t="s">
        <v>301</v>
      </c>
      <c r="C87" s="300">
        <v>10</v>
      </c>
      <c r="D87" s="282"/>
      <c r="E87" s="320">
        <f t="shared" si="7"/>
        <v>0</v>
      </c>
      <c r="F87" s="321"/>
      <c r="G87" s="319"/>
      <c r="I87" s="26"/>
      <c r="J87" s="115"/>
    </row>
    <row r="88" spans="2:10" outlineLevel="1" x14ac:dyDescent="0.25">
      <c r="B88" s="37" t="s">
        <v>302</v>
      </c>
      <c r="C88" s="300">
        <v>25</v>
      </c>
      <c r="D88" s="282"/>
      <c r="E88" s="320">
        <f t="shared" si="7"/>
        <v>0</v>
      </c>
      <c r="F88" s="321"/>
      <c r="G88" s="319"/>
      <c r="I88" s="26"/>
      <c r="J88" s="115"/>
    </row>
    <row r="89" spans="2:10" outlineLevel="1" x14ac:dyDescent="0.25">
      <c r="B89" s="37" t="s">
        <v>303</v>
      </c>
      <c r="C89" s="300">
        <v>10</v>
      </c>
      <c r="D89" s="282"/>
      <c r="E89" s="320">
        <f t="shared" si="7"/>
        <v>0</v>
      </c>
      <c r="F89" s="321"/>
      <c r="G89" s="319"/>
      <c r="I89" s="26"/>
      <c r="J89" s="115"/>
    </row>
    <row r="90" spans="2:10" outlineLevel="1" x14ac:dyDescent="0.25">
      <c r="B90" s="37" t="s">
        <v>304</v>
      </c>
      <c r="C90" s="300">
        <v>10</v>
      </c>
      <c r="D90" s="282"/>
      <c r="E90" s="320">
        <f t="shared" si="7"/>
        <v>0</v>
      </c>
      <c r="F90" s="321"/>
      <c r="G90" s="319"/>
      <c r="I90" s="26"/>
      <c r="J90" s="115"/>
    </row>
    <row r="91" spans="2:10" outlineLevel="1" x14ac:dyDescent="0.25">
      <c r="B91" s="37" t="s">
        <v>305</v>
      </c>
      <c r="C91" s="300">
        <v>10</v>
      </c>
      <c r="D91" s="282"/>
      <c r="E91" s="320">
        <f t="shared" si="7"/>
        <v>0</v>
      </c>
      <c r="F91" s="321"/>
      <c r="G91" s="319"/>
      <c r="I91" s="26"/>
      <c r="J91" s="115"/>
    </row>
    <row r="92" spans="2:10" ht="13.8" outlineLevel="1" thickBot="1" x14ac:dyDescent="0.3">
      <c r="B92" s="37" t="s">
        <v>306</v>
      </c>
      <c r="C92" s="300">
        <v>1</v>
      </c>
      <c r="D92" s="282"/>
      <c r="E92" s="320">
        <f t="shared" si="7"/>
        <v>0</v>
      </c>
      <c r="F92" s="321"/>
      <c r="G92" s="319"/>
      <c r="I92" s="26"/>
      <c r="J92" s="115"/>
    </row>
    <row r="93" spans="2:10" ht="13.8" outlineLevel="1" thickBot="1" x14ac:dyDescent="0.3">
      <c r="B93" s="37" t="s">
        <v>307</v>
      </c>
      <c r="C93" s="300">
        <v>1</v>
      </c>
      <c r="D93" s="282"/>
      <c r="E93" s="320">
        <f t="shared" si="7"/>
        <v>0</v>
      </c>
      <c r="F93" s="321"/>
      <c r="G93" s="322">
        <f>SUM(E86:E93)</f>
        <v>0</v>
      </c>
      <c r="I93" s="26"/>
      <c r="J93" s="115"/>
    </row>
    <row r="94" spans="2:10" ht="13.8" thickBot="1" x14ac:dyDescent="0.3">
      <c r="B94" s="27"/>
      <c r="C94" s="301"/>
      <c r="D94" s="283"/>
      <c r="E94" s="326"/>
      <c r="F94" s="327"/>
      <c r="G94" s="319"/>
      <c r="I94" s="26"/>
      <c r="J94" s="115"/>
    </row>
    <row r="95" spans="2:10" ht="13.8" thickBot="1" x14ac:dyDescent="0.3">
      <c r="B95" s="35" t="s">
        <v>1071</v>
      </c>
      <c r="C95" s="302"/>
      <c r="D95" s="284"/>
      <c r="E95" s="324"/>
      <c r="F95" s="325"/>
      <c r="G95" s="319"/>
      <c r="I95" s="26"/>
      <c r="J95" s="115"/>
    </row>
    <row r="96" spans="2:10" outlineLevel="1" x14ac:dyDescent="0.25">
      <c r="B96" s="116" t="s">
        <v>2</v>
      </c>
      <c r="C96" s="303" t="s">
        <v>3</v>
      </c>
      <c r="D96" s="281" t="s">
        <v>4</v>
      </c>
      <c r="E96" s="318" t="s">
        <v>5</v>
      </c>
      <c r="F96" s="319"/>
      <c r="G96" s="319"/>
      <c r="I96" s="26"/>
      <c r="J96" s="115"/>
    </row>
    <row r="97" spans="2:10" outlineLevel="1" x14ac:dyDescent="0.25">
      <c r="B97" s="37" t="s">
        <v>315</v>
      </c>
      <c r="C97" s="300">
        <v>4</v>
      </c>
      <c r="D97" s="282"/>
      <c r="E97" s="320">
        <f t="shared" ref="E97:E102" si="8">C97*D97</f>
        <v>0</v>
      </c>
      <c r="F97" s="321"/>
      <c r="G97" s="319"/>
      <c r="I97" s="26"/>
      <c r="J97" s="115"/>
    </row>
    <row r="98" spans="2:10" outlineLevel="1" x14ac:dyDescent="0.25">
      <c r="B98" s="37" t="s">
        <v>316</v>
      </c>
      <c r="C98" s="300">
        <v>4</v>
      </c>
      <c r="D98" s="282"/>
      <c r="E98" s="320">
        <f t="shared" si="8"/>
        <v>0</v>
      </c>
      <c r="F98" s="321"/>
      <c r="G98" s="319"/>
      <c r="I98" s="26"/>
      <c r="J98" s="115"/>
    </row>
    <row r="99" spans="2:10" outlineLevel="1" x14ac:dyDescent="0.25">
      <c r="B99" s="37" t="s">
        <v>317</v>
      </c>
      <c r="C99" s="300">
        <v>15</v>
      </c>
      <c r="D99" s="282"/>
      <c r="E99" s="320">
        <f t="shared" si="8"/>
        <v>0</v>
      </c>
      <c r="F99" s="321"/>
      <c r="G99" s="319"/>
      <c r="I99" s="26"/>
      <c r="J99" s="115"/>
    </row>
    <row r="100" spans="2:10" outlineLevel="1" x14ac:dyDescent="0.25">
      <c r="B100" s="37" t="s">
        <v>318</v>
      </c>
      <c r="C100" s="300">
        <v>8.3333333333333339</v>
      </c>
      <c r="D100" s="282"/>
      <c r="E100" s="320">
        <f t="shared" si="8"/>
        <v>0</v>
      </c>
      <c r="F100" s="321"/>
      <c r="G100" s="319"/>
      <c r="I100" s="26"/>
      <c r="J100" s="115"/>
    </row>
    <row r="101" spans="2:10" ht="13.8" outlineLevel="1" thickBot="1" x14ac:dyDescent="0.3">
      <c r="B101" s="37" t="s">
        <v>319</v>
      </c>
      <c r="C101" s="300">
        <v>15</v>
      </c>
      <c r="D101" s="282"/>
      <c r="E101" s="320">
        <f t="shared" si="8"/>
        <v>0</v>
      </c>
      <c r="F101" s="321"/>
      <c r="G101" s="319"/>
      <c r="I101" s="26"/>
      <c r="J101" s="115"/>
    </row>
    <row r="102" spans="2:10" ht="13.8" outlineLevel="1" thickBot="1" x14ac:dyDescent="0.3">
      <c r="B102" s="37" t="s">
        <v>323</v>
      </c>
      <c r="C102" s="300">
        <v>15</v>
      </c>
      <c r="D102" s="282"/>
      <c r="E102" s="320">
        <f t="shared" si="8"/>
        <v>0</v>
      </c>
      <c r="F102" s="321"/>
      <c r="G102" s="322">
        <f>SUM(E97:E102)</f>
        <v>0</v>
      </c>
      <c r="I102" s="26"/>
      <c r="J102" s="115"/>
    </row>
    <row r="103" spans="2:10" ht="13.8" thickBot="1" x14ac:dyDescent="0.3">
      <c r="B103" s="27"/>
      <c r="C103" s="301"/>
      <c r="D103" s="283"/>
      <c r="E103" s="326"/>
      <c r="F103" s="327"/>
      <c r="G103" s="319"/>
      <c r="I103" s="26"/>
      <c r="J103" s="115"/>
    </row>
    <row r="104" spans="2:10" ht="13.8" thickBot="1" x14ac:dyDescent="0.3">
      <c r="B104" s="35" t="s">
        <v>1072</v>
      </c>
      <c r="C104" s="302"/>
      <c r="D104" s="284"/>
      <c r="E104" s="324"/>
      <c r="F104" s="325"/>
      <c r="G104" s="319"/>
      <c r="I104" s="26"/>
      <c r="J104" s="115"/>
    </row>
    <row r="105" spans="2:10" outlineLevel="1" x14ac:dyDescent="0.25">
      <c r="B105" s="116" t="s">
        <v>2</v>
      </c>
      <c r="C105" s="303" t="s">
        <v>3</v>
      </c>
      <c r="D105" s="281" t="s">
        <v>4</v>
      </c>
      <c r="E105" s="318" t="s">
        <v>5</v>
      </c>
      <c r="F105" s="319"/>
      <c r="G105" s="319"/>
      <c r="I105" s="26"/>
      <c r="J105" s="115"/>
    </row>
    <row r="106" spans="2:10" outlineLevel="1" x14ac:dyDescent="0.25">
      <c r="B106" s="37" t="s">
        <v>315</v>
      </c>
      <c r="C106" s="300">
        <v>5</v>
      </c>
      <c r="D106" s="282"/>
      <c r="E106" s="320">
        <f t="shared" ref="E106:E113" si="9">C106*D106</f>
        <v>0</v>
      </c>
      <c r="F106" s="321"/>
      <c r="G106" s="319"/>
      <c r="I106" s="26"/>
      <c r="J106" s="115"/>
    </row>
    <row r="107" spans="2:10" outlineLevel="1" x14ac:dyDescent="0.25">
      <c r="B107" s="37" t="s">
        <v>316</v>
      </c>
      <c r="C107" s="300">
        <v>15</v>
      </c>
      <c r="D107" s="282"/>
      <c r="E107" s="320">
        <f t="shared" si="9"/>
        <v>0</v>
      </c>
      <c r="F107" s="321"/>
      <c r="G107" s="319"/>
      <c r="I107" s="26"/>
      <c r="J107" s="115"/>
    </row>
    <row r="108" spans="2:10" outlineLevel="1" x14ac:dyDescent="0.25">
      <c r="B108" s="37" t="s">
        <v>317</v>
      </c>
      <c r="C108" s="300">
        <v>15</v>
      </c>
      <c r="D108" s="282"/>
      <c r="E108" s="320">
        <f t="shared" si="9"/>
        <v>0</v>
      </c>
      <c r="F108" s="321"/>
      <c r="G108" s="319"/>
      <c r="I108" s="26"/>
      <c r="J108" s="115"/>
    </row>
    <row r="109" spans="2:10" outlineLevel="1" x14ac:dyDescent="0.25">
      <c r="B109" s="37" t="s">
        <v>318</v>
      </c>
      <c r="C109" s="300">
        <v>10</v>
      </c>
      <c r="D109" s="282"/>
      <c r="E109" s="320">
        <f t="shared" si="9"/>
        <v>0</v>
      </c>
      <c r="F109" s="321"/>
      <c r="G109" s="319"/>
      <c r="I109" s="26"/>
      <c r="J109" s="115"/>
    </row>
    <row r="110" spans="2:10" outlineLevel="1" x14ac:dyDescent="0.25">
      <c r="B110" s="37" t="s">
        <v>319</v>
      </c>
      <c r="C110" s="300">
        <v>20</v>
      </c>
      <c r="D110" s="282"/>
      <c r="E110" s="320">
        <f t="shared" si="9"/>
        <v>0</v>
      </c>
      <c r="F110" s="321"/>
      <c r="G110" s="319"/>
      <c r="I110" s="26"/>
      <c r="J110" s="115"/>
    </row>
    <row r="111" spans="2:10" outlineLevel="1" x14ac:dyDescent="0.25">
      <c r="B111" s="37" t="s">
        <v>323</v>
      </c>
      <c r="C111" s="300">
        <v>20</v>
      </c>
      <c r="D111" s="282"/>
      <c r="E111" s="320">
        <f t="shared" si="9"/>
        <v>0</v>
      </c>
      <c r="F111" s="321"/>
      <c r="G111" s="319"/>
      <c r="I111" s="26"/>
      <c r="J111" s="115"/>
    </row>
    <row r="112" spans="2:10" ht="13.8" outlineLevel="1" thickBot="1" x14ac:dyDescent="0.3">
      <c r="B112" s="37" t="s">
        <v>324</v>
      </c>
      <c r="C112" s="300">
        <v>1.3333333333333333</v>
      </c>
      <c r="D112" s="282"/>
      <c r="E112" s="320">
        <f t="shared" si="9"/>
        <v>0</v>
      </c>
      <c r="F112" s="321"/>
      <c r="G112" s="319"/>
      <c r="I112" s="26"/>
      <c r="J112" s="115"/>
    </row>
    <row r="113" spans="2:10" ht="13.8" outlineLevel="1" thickBot="1" x14ac:dyDescent="0.3">
      <c r="B113" s="37" t="s">
        <v>325</v>
      </c>
      <c r="C113" s="300">
        <v>1.3333333333333333</v>
      </c>
      <c r="D113" s="282"/>
      <c r="E113" s="320">
        <f t="shared" si="9"/>
        <v>0</v>
      </c>
      <c r="F113" s="321"/>
      <c r="G113" s="322">
        <f>SUM(E106:E113)</f>
        <v>0</v>
      </c>
      <c r="I113" s="26"/>
      <c r="J113" s="115"/>
    </row>
    <row r="114" spans="2:10" ht="13.8" thickBot="1" x14ac:dyDescent="0.3">
      <c r="B114" s="27"/>
      <c r="C114" s="301"/>
      <c r="D114" s="283"/>
      <c r="E114" s="326"/>
      <c r="F114" s="327"/>
      <c r="G114" s="319"/>
      <c r="I114" s="26"/>
      <c r="J114" s="115"/>
    </row>
    <row r="115" spans="2:10" ht="13.8" thickBot="1" x14ac:dyDescent="0.3">
      <c r="B115" s="35" t="s">
        <v>1073</v>
      </c>
      <c r="C115" s="302"/>
      <c r="D115" s="284"/>
      <c r="E115" s="324"/>
      <c r="F115" s="325"/>
      <c r="G115" s="319"/>
      <c r="I115" s="26"/>
      <c r="J115" s="115"/>
    </row>
    <row r="116" spans="2:10" outlineLevel="1" x14ac:dyDescent="0.25">
      <c r="B116" s="116" t="s">
        <v>2</v>
      </c>
      <c r="C116" s="303" t="s">
        <v>3</v>
      </c>
      <c r="D116" s="281" t="s">
        <v>4</v>
      </c>
      <c r="E116" s="318" t="s">
        <v>5</v>
      </c>
      <c r="F116" s="319"/>
      <c r="G116" s="319"/>
      <c r="I116" s="26"/>
      <c r="J116" s="115"/>
    </row>
    <row r="117" spans="2:10" outlineLevel="1" x14ac:dyDescent="0.25">
      <c r="B117" s="37" t="s">
        <v>315</v>
      </c>
      <c r="C117" s="300">
        <v>1</v>
      </c>
      <c r="D117" s="282"/>
      <c r="E117" s="320">
        <f t="shared" ref="E117:E124" si="10">C117*D117</f>
        <v>0</v>
      </c>
      <c r="F117" s="321"/>
      <c r="G117" s="319"/>
      <c r="I117" s="26"/>
      <c r="J117" s="115"/>
    </row>
    <row r="118" spans="2:10" outlineLevel="1" x14ac:dyDescent="0.25">
      <c r="B118" s="37" t="s">
        <v>316</v>
      </c>
      <c r="C118" s="300">
        <v>15</v>
      </c>
      <c r="D118" s="282"/>
      <c r="E118" s="320">
        <f t="shared" si="10"/>
        <v>0</v>
      </c>
      <c r="F118" s="321"/>
      <c r="G118" s="319"/>
      <c r="I118" s="26"/>
      <c r="J118" s="115"/>
    </row>
    <row r="119" spans="2:10" outlineLevel="1" x14ac:dyDescent="0.25">
      <c r="B119" s="37" t="s">
        <v>317</v>
      </c>
      <c r="C119" s="300">
        <v>15</v>
      </c>
      <c r="D119" s="282"/>
      <c r="E119" s="320">
        <f t="shared" si="10"/>
        <v>0</v>
      </c>
      <c r="F119" s="321"/>
      <c r="G119" s="319"/>
      <c r="I119" s="26"/>
      <c r="J119" s="115"/>
    </row>
    <row r="120" spans="2:10" outlineLevel="1" x14ac:dyDescent="0.25">
      <c r="B120" s="37" t="s">
        <v>318</v>
      </c>
      <c r="C120" s="300">
        <v>5</v>
      </c>
      <c r="D120" s="282"/>
      <c r="E120" s="320">
        <f t="shared" si="10"/>
        <v>0</v>
      </c>
      <c r="F120" s="321"/>
      <c r="G120" s="319"/>
      <c r="I120" s="26"/>
      <c r="J120" s="115"/>
    </row>
    <row r="121" spans="2:10" outlineLevel="1" x14ac:dyDescent="0.25">
      <c r="B121" s="37" t="s">
        <v>319</v>
      </c>
      <c r="C121" s="300">
        <v>15</v>
      </c>
      <c r="D121" s="282"/>
      <c r="E121" s="320">
        <f t="shared" si="10"/>
        <v>0</v>
      </c>
      <c r="F121" s="321"/>
      <c r="G121" s="319"/>
      <c r="I121" s="26"/>
      <c r="J121" s="115"/>
    </row>
    <row r="122" spans="2:10" outlineLevel="1" x14ac:dyDescent="0.25">
      <c r="B122" s="37" t="s">
        <v>323</v>
      </c>
      <c r="C122" s="300">
        <v>15</v>
      </c>
      <c r="D122" s="282"/>
      <c r="E122" s="320">
        <f t="shared" si="10"/>
        <v>0</v>
      </c>
      <c r="F122" s="321"/>
      <c r="G122" s="319"/>
      <c r="I122" s="26"/>
      <c r="J122" s="115"/>
    </row>
    <row r="123" spans="2:10" ht="13.8" outlineLevel="1" thickBot="1" x14ac:dyDescent="0.3">
      <c r="B123" s="37" t="s">
        <v>324</v>
      </c>
      <c r="C123" s="300">
        <v>1</v>
      </c>
      <c r="D123" s="282"/>
      <c r="E123" s="320">
        <f t="shared" si="10"/>
        <v>0</v>
      </c>
      <c r="F123" s="321"/>
      <c r="G123" s="319"/>
      <c r="I123" s="26"/>
      <c r="J123" s="115"/>
    </row>
    <row r="124" spans="2:10" ht="13.8" outlineLevel="1" thickBot="1" x14ac:dyDescent="0.3">
      <c r="B124" s="37" t="s">
        <v>325</v>
      </c>
      <c r="C124" s="300">
        <v>1</v>
      </c>
      <c r="D124" s="282"/>
      <c r="E124" s="320">
        <f t="shared" si="10"/>
        <v>0</v>
      </c>
      <c r="F124" s="321"/>
      <c r="G124" s="322">
        <f>SUM(E117:E124)</f>
        <v>0</v>
      </c>
      <c r="I124" s="26"/>
      <c r="J124" s="115"/>
    </row>
    <row r="125" spans="2:10" ht="13.8" thickBot="1" x14ac:dyDescent="0.3">
      <c r="B125" s="27"/>
      <c r="C125" s="301"/>
      <c r="D125" s="283"/>
      <c r="E125" s="326"/>
      <c r="F125" s="327"/>
      <c r="G125" s="319"/>
      <c r="I125" s="26"/>
      <c r="J125" s="115"/>
    </row>
    <row r="126" spans="2:10" ht="13.8" thickBot="1" x14ac:dyDescent="0.3">
      <c r="B126" s="35" t="s">
        <v>1074</v>
      </c>
      <c r="C126" s="302"/>
      <c r="D126" s="284"/>
      <c r="E126" s="324"/>
      <c r="F126" s="325"/>
      <c r="G126" s="319"/>
      <c r="I126" s="26"/>
      <c r="J126" s="115"/>
    </row>
    <row r="127" spans="2:10" outlineLevel="1" x14ac:dyDescent="0.25">
      <c r="B127" s="116" t="s">
        <v>2</v>
      </c>
      <c r="C127" s="303" t="s">
        <v>3</v>
      </c>
      <c r="D127" s="281" t="s">
        <v>4</v>
      </c>
      <c r="E127" s="318" t="s">
        <v>5</v>
      </c>
      <c r="F127" s="319"/>
      <c r="G127" s="319"/>
      <c r="I127" s="26"/>
      <c r="J127" s="115"/>
    </row>
    <row r="128" spans="2:10" outlineLevel="1" x14ac:dyDescent="0.25">
      <c r="B128" s="37" t="s">
        <v>301</v>
      </c>
      <c r="C128" s="300">
        <v>5</v>
      </c>
      <c r="D128" s="282"/>
      <c r="E128" s="320">
        <f t="shared" ref="E128:E135" si="11">C128*D128</f>
        <v>0</v>
      </c>
      <c r="F128" s="321"/>
      <c r="G128" s="319"/>
      <c r="I128" s="26"/>
      <c r="J128" s="115"/>
    </row>
    <row r="129" spans="2:10" outlineLevel="1" x14ac:dyDescent="0.25">
      <c r="B129" s="37" t="s">
        <v>302</v>
      </c>
      <c r="C129" s="300">
        <v>25</v>
      </c>
      <c r="D129" s="282"/>
      <c r="E129" s="320">
        <f t="shared" si="11"/>
        <v>0</v>
      </c>
      <c r="F129" s="321"/>
      <c r="G129" s="319"/>
      <c r="I129" s="26"/>
      <c r="J129" s="115"/>
    </row>
    <row r="130" spans="2:10" outlineLevel="1" x14ac:dyDescent="0.25">
      <c r="B130" s="37" t="s">
        <v>303</v>
      </c>
      <c r="C130" s="300">
        <v>15</v>
      </c>
      <c r="D130" s="282"/>
      <c r="E130" s="320">
        <f t="shared" si="11"/>
        <v>0</v>
      </c>
      <c r="F130" s="321"/>
      <c r="G130" s="319"/>
      <c r="I130" s="26"/>
      <c r="J130" s="115"/>
    </row>
    <row r="131" spans="2:10" outlineLevel="1" x14ac:dyDescent="0.25">
      <c r="B131" s="37" t="s">
        <v>304</v>
      </c>
      <c r="C131" s="300">
        <v>25</v>
      </c>
      <c r="D131" s="282"/>
      <c r="E131" s="320">
        <f t="shared" si="11"/>
        <v>0</v>
      </c>
      <c r="F131" s="321"/>
      <c r="G131" s="319"/>
      <c r="I131" s="26"/>
      <c r="J131" s="115"/>
    </row>
    <row r="132" spans="2:10" outlineLevel="1" x14ac:dyDescent="0.25">
      <c r="B132" s="40" t="s">
        <v>305</v>
      </c>
      <c r="C132" s="305">
        <v>25</v>
      </c>
      <c r="D132" s="282"/>
      <c r="E132" s="320">
        <f t="shared" si="11"/>
        <v>0</v>
      </c>
      <c r="F132" s="321"/>
      <c r="G132" s="319"/>
      <c r="I132" s="26"/>
      <c r="J132" s="115"/>
    </row>
    <row r="133" spans="2:10" outlineLevel="1" x14ac:dyDescent="0.25">
      <c r="B133" s="40" t="s">
        <v>306</v>
      </c>
      <c r="C133" s="300">
        <v>5</v>
      </c>
      <c r="D133" s="282"/>
      <c r="E133" s="320">
        <f t="shared" si="11"/>
        <v>0</v>
      </c>
      <c r="F133" s="321"/>
      <c r="G133" s="319"/>
      <c r="I133" s="26"/>
      <c r="J133" s="115"/>
    </row>
    <row r="134" spans="2:10" ht="13.8" outlineLevel="1" thickBot="1" x14ac:dyDescent="0.3">
      <c r="B134" s="40" t="s">
        <v>307</v>
      </c>
      <c r="C134" s="300">
        <v>1</v>
      </c>
      <c r="D134" s="282"/>
      <c r="E134" s="320">
        <f t="shared" si="11"/>
        <v>0</v>
      </c>
      <c r="F134" s="321"/>
      <c r="G134" s="319"/>
      <c r="I134" s="26"/>
      <c r="J134" s="115"/>
    </row>
    <row r="135" spans="2:10" ht="13.8" outlineLevel="1" thickBot="1" x14ac:dyDescent="0.3">
      <c r="B135" s="37" t="s">
        <v>308</v>
      </c>
      <c r="C135" s="300">
        <v>1</v>
      </c>
      <c r="D135" s="282"/>
      <c r="E135" s="320">
        <f t="shared" si="11"/>
        <v>0</v>
      </c>
      <c r="F135" s="321"/>
      <c r="G135" s="322">
        <f>SUM(E128:E135)</f>
        <v>0</v>
      </c>
      <c r="I135" s="26"/>
      <c r="J135" s="115"/>
    </row>
    <row r="136" spans="2:10" ht="13.8" thickBot="1" x14ac:dyDescent="0.3">
      <c r="B136" s="27"/>
      <c r="C136" s="301"/>
      <c r="D136" s="283"/>
      <c r="E136" s="326"/>
      <c r="F136" s="327"/>
      <c r="G136" s="319"/>
      <c r="I136" s="26"/>
      <c r="J136" s="115"/>
    </row>
    <row r="137" spans="2:10" ht="13.8" thickBot="1" x14ac:dyDescent="0.3">
      <c r="B137" s="35" t="s">
        <v>1075</v>
      </c>
      <c r="C137" s="302"/>
      <c r="D137" s="284"/>
      <c r="E137" s="324"/>
      <c r="F137" s="325"/>
      <c r="G137" s="319"/>
      <c r="I137" s="26"/>
      <c r="J137" s="115"/>
    </row>
    <row r="138" spans="2:10" outlineLevel="1" x14ac:dyDescent="0.25">
      <c r="B138" s="116" t="s">
        <v>2</v>
      </c>
      <c r="C138" s="303" t="s">
        <v>3</v>
      </c>
      <c r="D138" s="281" t="s">
        <v>4</v>
      </c>
      <c r="E138" s="318" t="s">
        <v>5</v>
      </c>
      <c r="F138" s="319"/>
      <c r="G138" s="319"/>
      <c r="I138" s="26"/>
      <c r="J138" s="115"/>
    </row>
    <row r="139" spans="2:10" outlineLevel="1" x14ac:dyDescent="0.25">
      <c r="B139" s="37" t="s">
        <v>741</v>
      </c>
      <c r="C139" s="300">
        <v>100</v>
      </c>
      <c r="D139" s="282"/>
      <c r="E139" s="320">
        <f>C139*D139</f>
        <v>0</v>
      </c>
      <c r="F139" s="321"/>
      <c r="G139" s="319"/>
      <c r="I139" s="26"/>
      <c r="J139" s="115"/>
    </row>
    <row r="140" spans="2:10" outlineLevel="1" x14ac:dyDescent="0.25">
      <c r="B140" s="37" t="s">
        <v>742</v>
      </c>
      <c r="C140" s="300">
        <v>10</v>
      </c>
      <c r="D140" s="282"/>
      <c r="E140" s="320">
        <f>C140*D140</f>
        <v>0</v>
      </c>
      <c r="F140" s="321"/>
      <c r="G140" s="319"/>
      <c r="I140" s="26"/>
      <c r="J140" s="115"/>
    </row>
    <row r="141" spans="2:10" outlineLevel="1" x14ac:dyDescent="0.25">
      <c r="B141" s="37" t="s">
        <v>738</v>
      </c>
      <c r="C141" s="300">
        <v>5</v>
      </c>
      <c r="D141" s="282"/>
      <c r="E141" s="320">
        <f>C141*D141</f>
        <v>0</v>
      </c>
      <c r="F141" s="321"/>
      <c r="G141" s="319"/>
      <c r="I141" s="26"/>
      <c r="J141" s="115"/>
    </row>
    <row r="142" spans="2:10" ht="13.8" outlineLevel="1" thickBot="1" x14ac:dyDescent="0.3">
      <c r="B142" s="37" t="s">
        <v>739</v>
      </c>
      <c r="C142" s="300">
        <v>10</v>
      </c>
      <c r="D142" s="282"/>
      <c r="E142" s="320">
        <f>C142*D142</f>
        <v>0</v>
      </c>
      <c r="F142" s="321"/>
      <c r="G142" s="319"/>
      <c r="I142" s="26"/>
      <c r="J142" s="115"/>
    </row>
    <row r="143" spans="2:10" ht="13.8" outlineLevel="1" thickBot="1" x14ac:dyDescent="0.3">
      <c r="B143" s="37" t="s">
        <v>740</v>
      </c>
      <c r="C143" s="300">
        <v>10</v>
      </c>
      <c r="D143" s="282"/>
      <c r="E143" s="320">
        <f>C143*D143</f>
        <v>0</v>
      </c>
      <c r="F143" s="321"/>
      <c r="G143" s="322">
        <f>SUM(E139:E143)</f>
        <v>0</v>
      </c>
      <c r="I143" s="26"/>
      <c r="J143" s="115"/>
    </row>
    <row r="144" spans="2:10" ht="13.8" thickBot="1" x14ac:dyDescent="0.3">
      <c r="B144" s="27"/>
      <c r="C144" s="301"/>
      <c r="D144" s="283"/>
      <c r="E144" s="326"/>
      <c r="F144" s="327"/>
      <c r="G144" s="319"/>
      <c r="I144" s="26"/>
      <c r="J144" s="115"/>
    </row>
    <row r="145" spans="2:10" ht="13.8" thickBot="1" x14ac:dyDescent="0.3">
      <c r="B145" s="35" t="s">
        <v>1076</v>
      </c>
      <c r="C145" s="302"/>
      <c r="D145" s="284"/>
      <c r="E145" s="324"/>
      <c r="F145" s="325"/>
      <c r="G145" s="319"/>
      <c r="I145" s="26"/>
      <c r="J145" s="115"/>
    </row>
    <row r="146" spans="2:10" outlineLevel="1" x14ac:dyDescent="0.25">
      <c r="B146" s="116" t="s">
        <v>2</v>
      </c>
      <c r="C146" s="303" t="s">
        <v>3</v>
      </c>
      <c r="D146" s="281" t="s">
        <v>4</v>
      </c>
      <c r="E146" s="318" t="s">
        <v>5</v>
      </c>
      <c r="F146" s="319"/>
      <c r="G146" s="319"/>
      <c r="H146" s="26"/>
      <c r="I146" s="26"/>
      <c r="J146" s="115"/>
    </row>
    <row r="147" spans="2:10" outlineLevel="1" x14ac:dyDescent="0.25">
      <c r="B147" s="37" t="s">
        <v>326</v>
      </c>
      <c r="C147" s="300">
        <v>6</v>
      </c>
      <c r="D147" s="282"/>
      <c r="E147" s="320">
        <f t="shared" ref="E147:E167" si="12">C147*D147</f>
        <v>0</v>
      </c>
      <c r="F147" s="321"/>
      <c r="G147" s="319"/>
      <c r="H147" s="26"/>
      <c r="I147" s="26"/>
      <c r="J147" s="115"/>
    </row>
    <row r="148" spans="2:10" outlineLevel="1" x14ac:dyDescent="0.25">
      <c r="B148" s="37" t="s">
        <v>327</v>
      </c>
      <c r="C148" s="300">
        <v>6</v>
      </c>
      <c r="D148" s="282"/>
      <c r="E148" s="320">
        <f t="shared" si="12"/>
        <v>0</v>
      </c>
      <c r="F148" s="321"/>
      <c r="G148" s="319"/>
      <c r="H148" s="26"/>
      <c r="I148" s="26"/>
      <c r="J148" s="115"/>
    </row>
    <row r="149" spans="2:10" outlineLevel="1" x14ac:dyDescent="0.25">
      <c r="B149" s="37" t="s">
        <v>328</v>
      </c>
      <c r="C149" s="300">
        <v>6</v>
      </c>
      <c r="D149" s="282"/>
      <c r="E149" s="320">
        <f t="shared" si="12"/>
        <v>0</v>
      </c>
      <c r="F149" s="321"/>
      <c r="G149" s="319"/>
      <c r="H149" s="26"/>
      <c r="I149" s="26"/>
      <c r="J149" s="115"/>
    </row>
    <row r="150" spans="2:10" outlineLevel="1" x14ac:dyDescent="0.25">
      <c r="B150" s="37" t="s">
        <v>329</v>
      </c>
      <c r="C150" s="300">
        <v>6</v>
      </c>
      <c r="D150" s="282"/>
      <c r="E150" s="320">
        <f t="shared" si="12"/>
        <v>0</v>
      </c>
      <c r="F150" s="321"/>
      <c r="G150" s="319"/>
      <c r="I150" s="26"/>
      <c r="J150" s="115"/>
    </row>
    <row r="151" spans="2:10" outlineLevel="1" x14ac:dyDescent="0.25">
      <c r="B151" s="37" t="s">
        <v>330</v>
      </c>
      <c r="C151" s="300">
        <v>6</v>
      </c>
      <c r="D151" s="282"/>
      <c r="E151" s="320">
        <f t="shared" si="12"/>
        <v>0</v>
      </c>
      <c r="F151" s="321"/>
      <c r="G151" s="319"/>
      <c r="I151" s="26"/>
      <c r="J151" s="115"/>
    </row>
    <row r="152" spans="2:10" outlineLevel="1" x14ac:dyDescent="0.25">
      <c r="B152" s="37" t="s">
        <v>331</v>
      </c>
      <c r="C152" s="300">
        <v>50</v>
      </c>
      <c r="D152" s="282"/>
      <c r="E152" s="320">
        <f t="shared" si="12"/>
        <v>0</v>
      </c>
      <c r="F152" s="321"/>
      <c r="G152" s="319"/>
      <c r="I152" s="26"/>
      <c r="J152" s="115"/>
    </row>
    <row r="153" spans="2:10" outlineLevel="1" x14ac:dyDescent="0.25">
      <c r="B153" s="37" t="s">
        <v>332</v>
      </c>
      <c r="C153" s="300">
        <v>50</v>
      </c>
      <c r="D153" s="282"/>
      <c r="E153" s="320">
        <f t="shared" si="12"/>
        <v>0</v>
      </c>
      <c r="F153" s="321"/>
      <c r="G153" s="319"/>
      <c r="I153" s="26"/>
      <c r="J153" s="115"/>
    </row>
    <row r="154" spans="2:10" outlineLevel="1" x14ac:dyDescent="0.25">
      <c r="B154" s="37" t="s">
        <v>333</v>
      </c>
      <c r="C154" s="300">
        <v>12</v>
      </c>
      <c r="D154" s="282"/>
      <c r="E154" s="320">
        <f t="shared" si="12"/>
        <v>0</v>
      </c>
      <c r="F154" s="321"/>
      <c r="G154" s="319"/>
      <c r="I154" s="26"/>
      <c r="J154" s="115"/>
    </row>
    <row r="155" spans="2:10" outlineLevel="1" x14ac:dyDescent="0.25">
      <c r="B155" s="37" t="s">
        <v>334</v>
      </c>
      <c r="C155" s="300">
        <v>50</v>
      </c>
      <c r="D155" s="282"/>
      <c r="E155" s="320">
        <f t="shared" si="12"/>
        <v>0</v>
      </c>
      <c r="F155" s="321"/>
      <c r="G155" s="319"/>
      <c r="I155" s="26"/>
      <c r="J155" s="115"/>
    </row>
    <row r="156" spans="2:10" outlineLevel="1" x14ac:dyDescent="0.25">
      <c r="B156" s="41" t="s">
        <v>335</v>
      </c>
      <c r="C156" s="300">
        <v>50</v>
      </c>
      <c r="D156" s="282"/>
      <c r="E156" s="320">
        <f t="shared" si="12"/>
        <v>0</v>
      </c>
      <c r="F156" s="321"/>
      <c r="G156" s="319"/>
      <c r="I156" s="26"/>
      <c r="J156" s="115"/>
    </row>
    <row r="157" spans="2:10" outlineLevel="1" x14ac:dyDescent="0.25">
      <c r="B157" s="41" t="s">
        <v>336</v>
      </c>
      <c r="C157" s="300">
        <v>50</v>
      </c>
      <c r="D157" s="282"/>
      <c r="E157" s="320">
        <f t="shared" si="12"/>
        <v>0</v>
      </c>
      <c r="F157" s="321"/>
      <c r="G157" s="319"/>
      <c r="I157" s="26"/>
      <c r="J157" s="115"/>
    </row>
    <row r="158" spans="2:10" outlineLevel="1" x14ac:dyDescent="0.25">
      <c r="B158" s="37" t="s">
        <v>337</v>
      </c>
      <c r="C158" s="300">
        <v>50</v>
      </c>
      <c r="D158" s="282"/>
      <c r="E158" s="320">
        <f t="shared" si="12"/>
        <v>0</v>
      </c>
      <c r="F158" s="321"/>
      <c r="G158" s="319"/>
      <c r="I158" s="26"/>
      <c r="J158" s="115"/>
    </row>
    <row r="159" spans="2:10" outlineLevel="1" x14ac:dyDescent="0.25">
      <c r="B159" s="37" t="s">
        <v>338</v>
      </c>
      <c r="C159" s="300">
        <v>50</v>
      </c>
      <c r="D159" s="282"/>
      <c r="E159" s="320">
        <f t="shared" si="12"/>
        <v>0</v>
      </c>
      <c r="F159" s="321"/>
      <c r="G159" s="319"/>
      <c r="I159" s="26"/>
      <c r="J159" s="115"/>
    </row>
    <row r="160" spans="2:10" outlineLevel="1" x14ac:dyDescent="0.25">
      <c r="B160" s="37" t="s">
        <v>339</v>
      </c>
      <c r="C160" s="300">
        <v>50</v>
      </c>
      <c r="D160" s="282"/>
      <c r="E160" s="320">
        <f t="shared" si="12"/>
        <v>0</v>
      </c>
      <c r="F160" s="321"/>
      <c r="G160" s="319"/>
      <c r="I160" s="26"/>
      <c r="J160" s="115"/>
    </row>
    <row r="161" spans="2:10" outlineLevel="1" x14ac:dyDescent="0.25">
      <c r="B161" s="37" t="s">
        <v>340</v>
      </c>
      <c r="C161" s="300">
        <v>36</v>
      </c>
      <c r="D161" s="282"/>
      <c r="E161" s="320">
        <f t="shared" si="12"/>
        <v>0</v>
      </c>
      <c r="F161" s="321"/>
      <c r="G161" s="319"/>
      <c r="I161" s="26"/>
      <c r="J161" s="115"/>
    </row>
    <row r="162" spans="2:10" outlineLevel="1" x14ac:dyDescent="0.25">
      <c r="B162" s="37" t="s">
        <v>341</v>
      </c>
      <c r="C162" s="300">
        <v>25</v>
      </c>
      <c r="D162" s="282"/>
      <c r="E162" s="320">
        <f t="shared" si="12"/>
        <v>0</v>
      </c>
      <c r="F162" s="321"/>
      <c r="G162" s="319"/>
      <c r="I162" s="26"/>
      <c r="J162" s="115"/>
    </row>
    <row r="163" spans="2:10" outlineLevel="1" x14ac:dyDescent="0.25">
      <c r="B163" s="37" t="s">
        <v>342</v>
      </c>
      <c r="C163" s="300">
        <v>25</v>
      </c>
      <c r="D163" s="282"/>
      <c r="E163" s="320">
        <f t="shared" si="12"/>
        <v>0</v>
      </c>
      <c r="F163" s="321"/>
      <c r="G163" s="319"/>
      <c r="I163" s="26"/>
      <c r="J163" s="115"/>
    </row>
    <row r="164" spans="2:10" outlineLevel="1" x14ac:dyDescent="0.25">
      <c r="B164" s="37" t="s">
        <v>343</v>
      </c>
      <c r="C164" s="300">
        <v>25</v>
      </c>
      <c r="D164" s="282"/>
      <c r="E164" s="320">
        <f t="shared" si="12"/>
        <v>0</v>
      </c>
      <c r="F164" s="321"/>
      <c r="G164" s="319"/>
      <c r="I164" s="26"/>
      <c r="J164" s="115"/>
    </row>
    <row r="165" spans="2:10" outlineLevel="1" x14ac:dyDescent="0.25">
      <c r="B165" s="37" t="s">
        <v>344</v>
      </c>
      <c r="C165" s="300">
        <v>40</v>
      </c>
      <c r="D165" s="282"/>
      <c r="E165" s="320">
        <f t="shared" si="12"/>
        <v>0</v>
      </c>
      <c r="F165" s="321"/>
      <c r="G165" s="319"/>
      <c r="I165" s="26"/>
      <c r="J165" s="115"/>
    </row>
    <row r="166" spans="2:10" ht="13.8" outlineLevel="1" thickBot="1" x14ac:dyDescent="0.3">
      <c r="B166" s="37" t="s">
        <v>345</v>
      </c>
      <c r="C166" s="300">
        <v>50</v>
      </c>
      <c r="D166" s="282"/>
      <c r="E166" s="320">
        <f t="shared" si="12"/>
        <v>0</v>
      </c>
      <c r="F166" s="321"/>
      <c r="G166" s="319"/>
      <c r="I166" s="26"/>
      <c r="J166" s="115"/>
    </row>
    <row r="167" spans="2:10" ht="13.8" outlineLevel="1" thickBot="1" x14ac:dyDescent="0.3">
      <c r="B167" s="37" t="s">
        <v>346</v>
      </c>
      <c r="C167" s="300">
        <v>50</v>
      </c>
      <c r="D167" s="282"/>
      <c r="E167" s="320">
        <f t="shared" si="12"/>
        <v>0</v>
      </c>
      <c r="F167" s="321"/>
      <c r="G167" s="322">
        <f>SUM(E147:E167)</f>
        <v>0</v>
      </c>
      <c r="I167" s="26"/>
      <c r="J167" s="115"/>
    </row>
    <row r="168" spans="2:10" ht="13.8" thickBot="1" x14ac:dyDescent="0.3">
      <c r="B168" s="27"/>
      <c r="C168" s="301"/>
      <c r="D168" s="283"/>
      <c r="E168" s="323"/>
      <c r="F168" s="321"/>
      <c r="G168" s="319"/>
      <c r="I168" s="26"/>
      <c r="J168" s="115"/>
    </row>
    <row r="169" spans="2:10" ht="13.8" thickBot="1" x14ac:dyDescent="0.3">
      <c r="B169" s="35" t="s">
        <v>1077</v>
      </c>
      <c r="C169" s="302"/>
      <c r="D169" s="284"/>
      <c r="E169" s="324"/>
      <c r="F169" s="325"/>
      <c r="G169" s="319"/>
      <c r="I169" s="26"/>
      <c r="J169" s="115"/>
    </row>
    <row r="170" spans="2:10" outlineLevel="1" x14ac:dyDescent="0.25">
      <c r="B170" s="116" t="s">
        <v>2</v>
      </c>
      <c r="C170" s="303" t="s">
        <v>3</v>
      </c>
      <c r="D170" s="281" t="s">
        <v>4</v>
      </c>
      <c r="E170" s="318" t="s">
        <v>5</v>
      </c>
      <c r="F170" s="319"/>
      <c r="G170" s="319"/>
      <c r="I170" s="26"/>
      <c r="J170" s="115"/>
    </row>
    <row r="171" spans="2:10" outlineLevel="1" x14ac:dyDescent="0.25">
      <c r="B171" s="37" t="s">
        <v>347</v>
      </c>
      <c r="C171" s="300">
        <v>5</v>
      </c>
      <c r="D171" s="282"/>
      <c r="E171" s="320">
        <f t="shared" ref="E171:E179" si="13">C171*D171</f>
        <v>0</v>
      </c>
      <c r="F171" s="321"/>
      <c r="G171" s="319"/>
      <c r="I171" s="26"/>
      <c r="J171" s="115"/>
    </row>
    <row r="172" spans="2:10" outlineLevel="1" x14ac:dyDescent="0.25">
      <c r="B172" s="37" t="s">
        <v>348</v>
      </c>
      <c r="C172" s="300">
        <v>5</v>
      </c>
      <c r="D172" s="282"/>
      <c r="E172" s="320">
        <f t="shared" si="13"/>
        <v>0</v>
      </c>
      <c r="F172" s="321"/>
      <c r="G172" s="319"/>
      <c r="I172" s="26"/>
      <c r="J172" s="115"/>
    </row>
    <row r="173" spans="2:10" outlineLevel="1" x14ac:dyDescent="0.25">
      <c r="B173" s="37" t="s">
        <v>349</v>
      </c>
      <c r="C173" s="300">
        <v>5</v>
      </c>
      <c r="D173" s="282"/>
      <c r="E173" s="320">
        <f t="shared" si="13"/>
        <v>0</v>
      </c>
      <c r="F173" s="321"/>
      <c r="G173" s="319"/>
      <c r="I173" s="26"/>
      <c r="J173" s="115"/>
    </row>
    <row r="174" spans="2:10" outlineLevel="1" x14ac:dyDescent="0.25">
      <c r="B174" s="37" t="s">
        <v>350</v>
      </c>
      <c r="C174" s="300">
        <v>50</v>
      </c>
      <c r="D174" s="282"/>
      <c r="E174" s="320">
        <f t="shared" si="13"/>
        <v>0</v>
      </c>
      <c r="F174" s="321"/>
      <c r="G174" s="319"/>
      <c r="I174" s="26"/>
      <c r="J174" s="115"/>
    </row>
    <row r="175" spans="2:10" outlineLevel="1" x14ac:dyDescent="0.25">
      <c r="B175" s="37" t="s">
        <v>351</v>
      </c>
      <c r="C175" s="300">
        <v>50</v>
      </c>
      <c r="D175" s="282"/>
      <c r="E175" s="320">
        <f t="shared" si="13"/>
        <v>0</v>
      </c>
      <c r="F175" s="321"/>
      <c r="G175" s="319"/>
      <c r="I175" s="26"/>
      <c r="J175" s="115"/>
    </row>
    <row r="176" spans="2:10" outlineLevel="1" x14ac:dyDescent="0.25">
      <c r="B176" s="37" t="s">
        <v>352</v>
      </c>
      <c r="C176" s="300">
        <v>25</v>
      </c>
      <c r="D176" s="282"/>
      <c r="E176" s="320">
        <f t="shared" si="13"/>
        <v>0</v>
      </c>
      <c r="F176" s="321"/>
      <c r="G176" s="319"/>
      <c r="I176" s="26"/>
      <c r="J176" s="115"/>
    </row>
    <row r="177" spans="2:10" outlineLevel="1" x14ac:dyDescent="0.25">
      <c r="B177" s="37" t="s">
        <v>353</v>
      </c>
      <c r="C177" s="300">
        <v>50</v>
      </c>
      <c r="D177" s="282"/>
      <c r="E177" s="320">
        <f t="shared" si="13"/>
        <v>0</v>
      </c>
      <c r="F177" s="321"/>
      <c r="G177" s="319"/>
      <c r="I177" s="26"/>
      <c r="J177" s="115"/>
    </row>
    <row r="178" spans="2:10" ht="13.8" outlineLevel="1" thickBot="1" x14ac:dyDescent="0.3">
      <c r="B178" s="37" t="s">
        <v>354</v>
      </c>
      <c r="C178" s="300">
        <v>50</v>
      </c>
      <c r="D178" s="282"/>
      <c r="E178" s="320">
        <f t="shared" si="13"/>
        <v>0</v>
      </c>
      <c r="F178" s="321"/>
      <c r="G178" s="319"/>
      <c r="I178" s="26"/>
      <c r="J178" s="115"/>
    </row>
    <row r="179" spans="2:10" ht="13.8" outlineLevel="1" thickBot="1" x14ac:dyDescent="0.3">
      <c r="B179" s="37" t="s">
        <v>355</v>
      </c>
      <c r="C179" s="300">
        <v>50</v>
      </c>
      <c r="D179" s="282"/>
      <c r="E179" s="320">
        <f t="shared" si="13"/>
        <v>0</v>
      </c>
      <c r="F179" s="321"/>
      <c r="G179" s="322">
        <f>SUM(E171:E179)</f>
        <v>0</v>
      </c>
      <c r="I179" s="26"/>
      <c r="J179" s="115"/>
    </row>
    <row r="180" spans="2:10" ht="13.8" thickBot="1" x14ac:dyDescent="0.3">
      <c r="B180" s="27"/>
      <c r="C180" s="301"/>
      <c r="D180" s="283"/>
      <c r="E180" s="326"/>
      <c r="F180" s="327"/>
      <c r="G180" s="319"/>
      <c r="I180" s="26"/>
      <c r="J180" s="115"/>
    </row>
    <row r="181" spans="2:10" ht="13.8" thickBot="1" x14ac:dyDescent="0.3">
      <c r="B181" s="35" t="s">
        <v>1078</v>
      </c>
      <c r="C181" s="302"/>
      <c r="D181" s="284"/>
      <c r="E181" s="324"/>
      <c r="F181" s="325"/>
      <c r="G181" s="319"/>
      <c r="I181" s="26"/>
      <c r="J181" s="115"/>
    </row>
    <row r="182" spans="2:10" outlineLevel="1" x14ac:dyDescent="0.25">
      <c r="B182" s="116" t="s">
        <v>2</v>
      </c>
      <c r="C182" s="303" t="s">
        <v>3</v>
      </c>
      <c r="D182" s="281" t="s">
        <v>4</v>
      </c>
      <c r="E182" s="318" t="s">
        <v>5</v>
      </c>
      <c r="F182" s="319"/>
      <c r="G182" s="319"/>
      <c r="I182" s="26"/>
      <c r="J182" s="115"/>
    </row>
    <row r="183" spans="2:10" outlineLevel="1" x14ac:dyDescent="0.25">
      <c r="B183" s="37" t="s">
        <v>326</v>
      </c>
      <c r="C183" s="300">
        <v>5</v>
      </c>
      <c r="D183" s="282"/>
      <c r="E183" s="320">
        <f t="shared" ref="E183:E199" si="14">C183*D183</f>
        <v>0</v>
      </c>
      <c r="F183" s="321"/>
      <c r="G183" s="319"/>
      <c r="I183" s="26"/>
      <c r="J183" s="115"/>
    </row>
    <row r="184" spans="2:10" outlineLevel="1" x14ac:dyDescent="0.25">
      <c r="B184" s="37" t="s">
        <v>356</v>
      </c>
      <c r="C184" s="300">
        <v>5</v>
      </c>
      <c r="D184" s="282"/>
      <c r="E184" s="320">
        <f t="shared" si="14"/>
        <v>0</v>
      </c>
      <c r="F184" s="321"/>
      <c r="G184" s="319"/>
      <c r="I184" s="26"/>
      <c r="J184" s="115"/>
    </row>
    <row r="185" spans="2:10" outlineLevel="1" x14ac:dyDescent="0.25">
      <c r="B185" s="37" t="s">
        <v>330</v>
      </c>
      <c r="C185" s="300">
        <v>5</v>
      </c>
      <c r="D185" s="282"/>
      <c r="E185" s="320">
        <f t="shared" si="14"/>
        <v>0</v>
      </c>
      <c r="F185" s="321"/>
      <c r="G185" s="319"/>
      <c r="I185" s="26"/>
      <c r="J185" s="115"/>
    </row>
    <row r="186" spans="2:10" outlineLevel="1" x14ac:dyDescent="0.25">
      <c r="B186" s="37" t="s">
        <v>331</v>
      </c>
      <c r="C186" s="300">
        <v>5</v>
      </c>
      <c r="D186" s="282"/>
      <c r="E186" s="320">
        <f t="shared" si="14"/>
        <v>0</v>
      </c>
      <c r="F186" s="321"/>
      <c r="G186" s="319"/>
      <c r="I186" s="26"/>
      <c r="J186" s="115"/>
    </row>
    <row r="187" spans="2:10" outlineLevel="1" x14ac:dyDescent="0.25">
      <c r="B187" s="37" t="s">
        <v>332</v>
      </c>
      <c r="C187" s="300">
        <v>10</v>
      </c>
      <c r="D187" s="282"/>
      <c r="E187" s="320">
        <f t="shared" si="14"/>
        <v>0</v>
      </c>
      <c r="F187" s="321"/>
      <c r="G187" s="319"/>
      <c r="I187" s="26"/>
      <c r="J187" s="115"/>
    </row>
    <row r="188" spans="2:10" outlineLevel="1" x14ac:dyDescent="0.25">
      <c r="B188" s="37" t="s">
        <v>333</v>
      </c>
      <c r="C188" s="300">
        <v>10</v>
      </c>
      <c r="D188" s="282"/>
      <c r="E188" s="320">
        <f t="shared" si="14"/>
        <v>0</v>
      </c>
      <c r="F188" s="321"/>
      <c r="G188" s="319"/>
      <c r="I188" s="26"/>
      <c r="J188" s="115"/>
    </row>
    <row r="189" spans="2:10" outlineLevel="1" x14ac:dyDescent="0.25">
      <c r="B189" s="37" t="s">
        <v>357</v>
      </c>
      <c r="C189" s="300">
        <v>50</v>
      </c>
      <c r="D189" s="282"/>
      <c r="E189" s="320">
        <f t="shared" si="14"/>
        <v>0</v>
      </c>
      <c r="F189" s="321"/>
      <c r="G189" s="319"/>
      <c r="I189" s="26"/>
      <c r="J189" s="115"/>
    </row>
    <row r="190" spans="2:10" outlineLevel="1" x14ac:dyDescent="0.25">
      <c r="B190" s="37" t="s">
        <v>335</v>
      </c>
      <c r="C190" s="300">
        <v>50</v>
      </c>
      <c r="D190" s="282"/>
      <c r="E190" s="320">
        <f t="shared" si="14"/>
        <v>0</v>
      </c>
      <c r="F190" s="321"/>
      <c r="G190" s="319"/>
      <c r="I190" s="26"/>
      <c r="J190" s="115"/>
    </row>
    <row r="191" spans="2:10" outlineLevel="1" x14ac:dyDescent="0.25">
      <c r="B191" s="37" t="s">
        <v>337</v>
      </c>
      <c r="C191" s="300">
        <v>25</v>
      </c>
      <c r="D191" s="282"/>
      <c r="E191" s="320">
        <f t="shared" si="14"/>
        <v>0</v>
      </c>
      <c r="F191" s="321"/>
      <c r="G191" s="319"/>
      <c r="I191" s="26"/>
      <c r="J191" s="115"/>
    </row>
    <row r="192" spans="2:10" outlineLevel="1" x14ac:dyDescent="0.25">
      <c r="B192" s="37" t="s">
        <v>338</v>
      </c>
      <c r="C192" s="300">
        <v>50</v>
      </c>
      <c r="D192" s="282"/>
      <c r="E192" s="320">
        <f t="shared" si="14"/>
        <v>0</v>
      </c>
      <c r="F192" s="321"/>
      <c r="G192" s="319"/>
      <c r="I192" s="26"/>
      <c r="J192" s="115"/>
    </row>
    <row r="193" spans="2:10" outlineLevel="1" x14ac:dyDescent="0.25">
      <c r="B193" s="37" t="s">
        <v>339</v>
      </c>
      <c r="C193" s="300">
        <v>10</v>
      </c>
      <c r="D193" s="282"/>
      <c r="E193" s="320">
        <f t="shared" si="14"/>
        <v>0</v>
      </c>
      <c r="F193" s="321"/>
      <c r="G193" s="319"/>
      <c r="I193" s="26"/>
      <c r="J193" s="115"/>
    </row>
    <row r="194" spans="2:10" outlineLevel="1" x14ac:dyDescent="0.25">
      <c r="B194" s="37" t="s">
        <v>341</v>
      </c>
      <c r="C194" s="300">
        <v>10</v>
      </c>
      <c r="D194" s="282"/>
      <c r="E194" s="320">
        <f t="shared" si="14"/>
        <v>0</v>
      </c>
      <c r="F194" s="321"/>
      <c r="G194" s="319"/>
      <c r="I194" s="26"/>
      <c r="J194" s="115"/>
    </row>
    <row r="195" spans="2:10" outlineLevel="1" x14ac:dyDescent="0.25">
      <c r="B195" s="37" t="s">
        <v>344</v>
      </c>
      <c r="C195" s="300">
        <v>50</v>
      </c>
      <c r="D195" s="282"/>
      <c r="E195" s="320">
        <f t="shared" si="14"/>
        <v>0</v>
      </c>
      <c r="F195" s="321"/>
      <c r="G195" s="319"/>
      <c r="I195" s="26"/>
      <c r="J195" s="115"/>
    </row>
    <row r="196" spans="2:10" outlineLevel="1" x14ac:dyDescent="0.25">
      <c r="B196" s="37" t="s">
        <v>345</v>
      </c>
      <c r="C196" s="300">
        <v>50</v>
      </c>
      <c r="D196" s="282"/>
      <c r="E196" s="320">
        <f t="shared" si="14"/>
        <v>0</v>
      </c>
      <c r="F196" s="321"/>
      <c r="G196" s="319"/>
      <c r="I196" s="26"/>
      <c r="J196" s="115"/>
    </row>
    <row r="197" spans="2:10" outlineLevel="1" x14ac:dyDescent="0.25">
      <c r="B197" s="37" t="s">
        <v>346</v>
      </c>
      <c r="C197" s="300">
        <v>10</v>
      </c>
      <c r="D197" s="282"/>
      <c r="E197" s="320">
        <f t="shared" si="14"/>
        <v>0</v>
      </c>
      <c r="F197" s="321"/>
      <c r="G197" s="319"/>
      <c r="I197" s="26"/>
      <c r="J197" s="115"/>
    </row>
    <row r="198" spans="2:10" ht="13.8" outlineLevel="1" thickBot="1" x14ac:dyDescent="0.3">
      <c r="B198" s="37" t="s">
        <v>358</v>
      </c>
      <c r="C198" s="300">
        <v>10</v>
      </c>
      <c r="D198" s="282"/>
      <c r="E198" s="320">
        <f t="shared" si="14"/>
        <v>0</v>
      </c>
      <c r="F198" s="321"/>
      <c r="G198" s="319"/>
      <c r="I198" s="26"/>
      <c r="J198" s="115"/>
    </row>
    <row r="199" spans="2:10" ht="13.8" outlineLevel="1" thickBot="1" x14ac:dyDescent="0.3">
      <c r="B199" s="37" t="s">
        <v>359</v>
      </c>
      <c r="C199" s="300">
        <v>10</v>
      </c>
      <c r="D199" s="282"/>
      <c r="E199" s="320">
        <f t="shared" si="14"/>
        <v>0</v>
      </c>
      <c r="F199" s="321"/>
      <c r="G199" s="322">
        <f>SUM(E183:E199)</f>
        <v>0</v>
      </c>
      <c r="I199" s="26"/>
      <c r="J199" s="115"/>
    </row>
    <row r="200" spans="2:10" ht="13.8" thickBot="1" x14ac:dyDescent="0.3">
      <c r="B200" s="27"/>
      <c r="C200" s="301"/>
      <c r="D200" s="283"/>
      <c r="E200" s="326"/>
      <c r="F200" s="327"/>
      <c r="G200" s="319"/>
      <c r="I200" s="26"/>
      <c r="J200" s="115"/>
    </row>
    <row r="201" spans="2:10" ht="13.8" thickBot="1" x14ac:dyDescent="0.3">
      <c r="B201" s="35" t="s">
        <v>1079</v>
      </c>
      <c r="C201" s="302"/>
      <c r="D201" s="284"/>
      <c r="E201" s="324"/>
      <c r="F201" s="325"/>
      <c r="G201" s="319"/>
      <c r="I201" s="26"/>
      <c r="J201" s="115"/>
    </row>
    <row r="202" spans="2:10" outlineLevel="1" x14ac:dyDescent="0.25">
      <c r="B202" s="116" t="s">
        <v>2</v>
      </c>
      <c r="C202" s="303" t="s">
        <v>3</v>
      </c>
      <c r="D202" s="281" t="s">
        <v>4</v>
      </c>
      <c r="E202" s="318" t="s">
        <v>5</v>
      </c>
      <c r="F202" s="319"/>
      <c r="G202" s="319"/>
      <c r="I202" s="26"/>
      <c r="J202" s="115"/>
    </row>
    <row r="203" spans="2:10" outlineLevel="1" x14ac:dyDescent="0.25">
      <c r="B203" s="37" t="s">
        <v>347</v>
      </c>
      <c r="C203" s="300">
        <v>2</v>
      </c>
      <c r="D203" s="282"/>
      <c r="E203" s="320">
        <f t="shared" ref="E203:E211" si="15">C203*D203</f>
        <v>0</v>
      </c>
      <c r="F203" s="321"/>
      <c r="G203" s="319"/>
      <c r="I203" s="26"/>
      <c r="J203" s="115"/>
    </row>
    <row r="204" spans="2:10" outlineLevel="1" x14ac:dyDescent="0.25">
      <c r="B204" s="37" t="s">
        <v>348</v>
      </c>
      <c r="C204" s="300">
        <v>2</v>
      </c>
      <c r="D204" s="282"/>
      <c r="E204" s="320">
        <f t="shared" si="15"/>
        <v>0</v>
      </c>
      <c r="F204" s="321"/>
      <c r="G204" s="319"/>
      <c r="I204" s="26"/>
      <c r="J204" s="115"/>
    </row>
    <row r="205" spans="2:10" outlineLevel="1" x14ac:dyDescent="0.25">
      <c r="B205" s="37" t="s">
        <v>349</v>
      </c>
      <c r="C205" s="300">
        <v>2</v>
      </c>
      <c r="D205" s="282"/>
      <c r="E205" s="320">
        <f t="shared" si="15"/>
        <v>0</v>
      </c>
      <c r="F205" s="321"/>
      <c r="G205" s="319"/>
      <c r="I205" s="26"/>
      <c r="J205" s="115"/>
    </row>
    <row r="206" spans="2:10" outlineLevel="1" x14ac:dyDescent="0.25">
      <c r="B206" s="37" t="s">
        <v>350</v>
      </c>
      <c r="C206" s="300">
        <v>8.3333333333333339</v>
      </c>
      <c r="D206" s="282"/>
      <c r="E206" s="320">
        <f t="shared" si="15"/>
        <v>0</v>
      </c>
      <c r="F206" s="321"/>
      <c r="G206" s="319"/>
      <c r="I206" s="26"/>
      <c r="J206" s="115"/>
    </row>
    <row r="207" spans="2:10" outlineLevel="1" x14ac:dyDescent="0.25">
      <c r="B207" s="37" t="s">
        <v>351</v>
      </c>
      <c r="C207" s="300">
        <v>8.3333333333333339</v>
      </c>
      <c r="D207" s="282"/>
      <c r="E207" s="320">
        <f t="shared" si="15"/>
        <v>0</v>
      </c>
      <c r="F207" s="321"/>
      <c r="G207" s="319"/>
      <c r="I207" s="26"/>
      <c r="J207" s="115"/>
    </row>
    <row r="208" spans="2:10" outlineLevel="1" x14ac:dyDescent="0.25">
      <c r="B208" s="37" t="s">
        <v>352</v>
      </c>
      <c r="C208" s="300">
        <v>3.3333333333333335</v>
      </c>
      <c r="D208" s="282"/>
      <c r="E208" s="320">
        <f t="shared" si="15"/>
        <v>0</v>
      </c>
      <c r="F208" s="321"/>
      <c r="G208" s="319"/>
      <c r="I208" s="26"/>
      <c r="J208" s="115"/>
    </row>
    <row r="209" spans="2:10" outlineLevel="1" x14ac:dyDescent="0.25">
      <c r="B209" s="37" t="s">
        <v>353</v>
      </c>
      <c r="C209" s="300">
        <v>5</v>
      </c>
      <c r="D209" s="282"/>
      <c r="E209" s="320">
        <f t="shared" si="15"/>
        <v>0</v>
      </c>
      <c r="F209" s="321"/>
      <c r="G209" s="319"/>
      <c r="I209" s="26"/>
      <c r="J209" s="115"/>
    </row>
    <row r="210" spans="2:10" ht="13.8" outlineLevel="1" thickBot="1" x14ac:dyDescent="0.3">
      <c r="B210" s="37" t="s">
        <v>354</v>
      </c>
      <c r="C210" s="300">
        <v>8.3333333333333339</v>
      </c>
      <c r="D210" s="282"/>
      <c r="E210" s="320">
        <f t="shared" si="15"/>
        <v>0</v>
      </c>
      <c r="F210" s="321"/>
      <c r="G210" s="319"/>
      <c r="I210" s="26"/>
      <c r="J210" s="115"/>
    </row>
    <row r="211" spans="2:10" ht="13.8" outlineLevel="1" thickBot="1" x14ac:dyDescent="0.3">
      <c r="B211" s="37" t="s">
        <v>355</v>
      </c>
      <c r="C211" s="300">
        <v>8.3333333333333339</v>
      </c>
      <c r="D211" s="282"/>
      <c r="E211" s="320">
        <f t="shared" si="15"/>
        <v>0</v>
      </c>
      <c r="F211" s="321"/>
      <c r="G211" s="322">
        <f>SUM(E203:E211)</f>
        <v>0</v>
      </c>
      <c r="I211" s="26"/>
      <c r="J211" s="115"/>
    </row>
    <row r="212" spans="2:10" ht="13.8" thickBot="1" x14ac:dyDescent="0.3">
      <c r="B212" s="27"/>
      <c r="C212" s="301"/>
      <c r="D212" s="283"/>
      <c r="E212" s="323"/>
      <c r="F212" s="321"/>
      <c r="G212" s="319"/>
      <c r="I212" s="26"/>
      <c r="J212" s="115"/>
    </row>
    <row r="213" spans="2:10" ht="13.8" thickBot="1" x14ac:dyDescent="0.3">
      <c r="B213" s="35" t="s">
        <v>1080</v>
      </c>
      <c r="C213" s="302"/>
      <c r="D213" s="284"/>
      <c r="E213" s="324"/>
      <c r="F213" s="325"/>
      <c r="G213" s="319"/>
      <c r="I213" s="26"/>
      <c r="J213" s="115"/>
    </row>
    <row r="214" spans="2:10" outlineLevel="1" x14ac:dyDescent="0.25">
      <c r="B214" s="116" t="s">
        <v>2</v>
      </c>
      <c r="C214" s="303" t="s">
        <v>3</v>
      </c>
      <c r="D214" s="281" t="s">
        <v>4</v>
      </c>
      <c r="E214" s="318" t="s">
        <v>5</v>
      </c>
      <c r="F214" s="319"/>
      <c r="G214" s="319"/>
      <c r="I214" s="26"/>
      <c r="J214" s="115"/>
    </row>
    <row r="215" spans="2:10" outlineLevel="1" x14ac:dyDescent="0.25">
      <c r="B215" s="37" t="s">
        <v>350</v>
      </c>
      <c r="C215" s="300">
        <v>3.3333333333333335</v>
      </c>
      <c r="D215" s="282"/>
      <c r="E215" s="320">
        <f t="shared" ref="E215:E220" si="16">C215*D215</f>
        <v>0</v>
      </c>
      <c r="F215" s="321"/>
      <c r="G215" s="319"/>
      <c r="I215" s="26"/>
      <c r="J215" s="115"/>
    </row>
    <row r="216" spans="2:10" outlineLevel="1" x14ac:dyDescent="0.25">
      <c r="B216" s="37" t="s">
        <v>351</v>
      </c>
      <c r="C216" s="300">
        <v>4</v>
      </c>
      <c r="D216" s="282"/>
      <c r="E216" s="320">
        <f t="shared" si="16"/>
        <v>0</v>
      </c>
      <c r="F216" s="321"/>
      <c r="G216" s="319"/>
      <c r="I216" s="26"/>
      <c r="J216" s="115"/>
    </row>
    <row r="217" spans="2:10" outlineLevel="1" x14ac:dyDescent="0.25">
      <c r="B217" s="37" t="s">
        <v>352</v>
      </c>
      <c r="C217" s="300">
        <v>3.3333333333333335</v>
      </c>
      <c r="D217" s="282"/>
      <c r="E217" s="320">
        <f t="shared" si="16"/>
        <v>0</v>
      </c>
      <c r="F217" s="321"/>
      <c r="G217" s="319"/>
      <c r="I217" s="26"/>
      <c r="J217" s="115"/>
    </row>
    <row r="218" spans="2:10" outlineLevel="1" x14ac:dyDescent="0.25">
      <c r="B218" s="37" t="s">
        <v>353</v>
      </c>
      <c r="C218" s="300">
        <v>5</v>
      </c>
      <c r="D218" s="282"/>
      <c r="E218" s="320">
        <f t="shared" si="16"/>
        <v>0</v>
      </c>
      <c r="F218" s="321"/>
      <c r="G218" s="319"/>
      <c r="I218" s="26"/>
      <c r="J218" s="115"/>
    </row>
    <row r="219" spans="2:10" ht="13.8" outlineLevel="1" thickBot="1" x14ac:dyDescent="0.3">
      <c r="B219" s="37" t="s">
        <v>354</v>
      </c>
      <c r="C219" s="300">
        <v>6.666666666666667</v>
      </c>
      <c r="D219" s="282"/>
      <c r="E219" s="320">
        <f t="shared" si="16"/>
        <v>0</v>
      </c>
      <c r="F219" s="321"/>
      <c r="G219" s="319"/>
      <c r="I219" s="26"/>
      <c r="J219" s="115"/>
    </row>
    <row r="220" spans="2:10" ht="13.8" outlineLevel="1" thickBot="1" x14ac:dyDescent="0.3">
      <c r="B220" s="37" t="s">
        <v>355</v>
      </c>
      <c r="C220" s="300">
        <v>5</v>
      </c>
      <c r="D220" s="282"/>
      <c r="E220" s="320">
        <f t="shared" si="16"/>
        <v>0</v>
      </c>
      <c r="F220" s="321"/>
      <c r="G220" s="322">
        <f>SUM(E215:E220)</f>
        <v>0</v>
      </c>
      <c r="I220" s="26"/>
      <c r="J220" s="115"/>
    </row>
    <row r="221" spans="2:10" ht="13.8" thickBot="1" x14ac:dyDescent="0.3">
      <c r="B221" s="27"/>
      <c r="C221" s="301"/>
      <c r="D221" s="283"/>
      <c r="E221" s="323"/>
      <c r="F221" s="321"/>
      <c r="G221" s="319"/>
      <c r="I221" s="26"/>
      <c r="J221" s="115"/>
    </row>
    <row r="222" spans="2:10" ht="13.8" thickBot="1" x14ac:dyDescent="0.3">
      <c r="B222" s="35" t="s">
        <v>1081</v>
      </c>
      <c r="C222" s="302"/>
      <c r="D222" s="284"/>
      <c r="E222" s="324"/>
      <c r="F222" s="325"/>
      <c r="G222" s="319"/>
      <c r="I222" s="26"/>
      <c r="J222" s="115"/>
    </row>
    <row r="223" spans="2:10" outlineLevel="1" x14ac:dyDescent="0.25">
      <c r="B223" s="116" t="s">
        <v>2</v>
      </c>
      <c r="C223" s="303" t="s">
        <v>3</v>
      </c>
      <c r="D223" s="281" t="s">
        <v>4</v>
      </c>
      <c r="E223" s="318" t="s">
        <v>5</v>
      </c>
      <c r="F223" s="319"/>
      <c r="G223" s="319"/>
      <c r="I223" s="26"/>
      <c r="J223" s="115"/>
    </row>
    <row r="224" spans="2:10" outlineLevel="1" x14ac:dyDescent="0.25">
      <c r="B224" s="37" t="s">
        <v>743</v>
      </c>
      <c r="C224" s="300">
        <v>1.3333333333333333</v>
      </c>
      <c r="D224" s="282"/>
      <c r="E224" s="320">
        <f t="shared" ref="E224:E237" si="17">C224*D224</f>
        <v>0</v>
      </c>
      <c r="F224" s="321"/>
      <c r="G224" s="319"/>
      <c r="I224" s="26"/>
      <c r="J224" s="115"/>
    </row>
    <row r="225" spans="2:10" outlineLevel="1" x14ac:dyDescent="0.25">
      <c r="B225" s="37" t="s">
        <v>744</v>
      </c>
      <c r="C225" s="300">
        <v>2</v>
      </c>
      <c r="D225" s="282"/>
      <c r="E225" s="320">
        <f t="shared" si="17"/>
        <v>0</v>
      </c>
      <c r="F225" s="321"/>
      <c r="G225" s="319"/>
      <c r="I225" s="26"/>
      <c r="J225" s="115"/>
    </row>
    <row r="226" spans="2:10" outlineLevel="1" x14ac:dyDescent="0.25">
      <c r="B226" s="37" t="s">
        <v>745</v>
      </c>
      <c r="C226" s="300">
        <v>2</v>
      </c>
      <c r="D226" s="282"/>
      <c r="E226" s="320">
        <f t="shared" si="17"/>
        <v>0</v>
      </c>
      <c r="F226" s="321"/>
      <c r="G226" s="319"/>
      <c r="I226" s="26"/>
      <c r="J226" s="115"/>
    </row>
    <row r="227" spans="2:10" outlineLevel="1" x14ac:dyDescent="0.25">
      <c r="B227" s="37" t="s">
        <v>746</v>
      </c>
      <c r="C227" s="300">
        <v>3.3333333333333335</v>
      </c>
      <c r="D227" s="282"/>
      <c r="E227" s="320">
        <f t="shared" si="17"/>
        <v>0</v>
      </c>
      <c r="F227" s="321"/>
      <c r="G227" s="319"/>
      <c r="I227" s="26"/>
      <c r="J227" s="115"/>
    </row>
    <row r="228" spans="2:10" outlineLevel="1" x14ac:dyDescent="0.25">
      <c r="B228" s="37" t="s">
        <v>747</v>
      </c>
      <c r="C228" s="300">
        <v>3.3333333333333335</v>
      </c>
      <c r="D228" s="282"/>
      <c r="E228" s="320">
        <f t="shared" si="17"/>
        <v>0</v>
      </c>
      <c r="F228" s="321"/>
      <c r="G228" s="319"/>
      <c r="I228" s="26"/>
      <c r="J228" s="115"/>
    </row>
    <row r="229" spans="2:10" outlineLevel="1" x14ac:dyDescent="0.25">
      <c r="B229" s="37" t="s">
        <v>748</v>
      </c>
      <c r="C229" s="300">
        <v>3.3333333333333335</v>
      </c>
      <c r="D229" s="282"/>
      <c r="E229" s="320">
        <f t="shared" si="17"/>
        <v>0</v>
      </c>
      <c r="F229" s="321"/>
      <c r="G229" s="319"/>
      <c r="I229" s="26"/>
      <c r="J229" s="115"/>
    </row>
    <row r="230" spans="2:10" outlineLevel="1" x14ac:dyDescent="0.25">
      <c r="B230" s="37" t="s">
        <v>749</v>
      </c>
      <c r="C230" s="300">
        <v>5</v>
      </c>
      <c r="D230" s="282"/>
      <c r="E230" s="320">
        <f t="shared" si="17"/>
        <v>0</v>
      </c>
      <c r="F230" s="321"/>
      <c r="G230" s="319"/>
      <c r="I230" s="26"/>
      <c r="J230" s="115"/>
    </row>
    <row r="231" spans="2:10" outlineLevel="1" x14ac:dyDescent="0.25">
      <c r="B231" s="37" t="s">
        <v>750</v>
      </c>
      <c r="C231" s="300">
        <v>6.666666666666667</v>
      </c>
      <c r="D231" s="282"/>
      <c r="E231" s="320">
        <f t="shared" si="17"/>
        <v>0</v>
      </c>
      <c r="F231" s="321"/>
      <c r="G231" s="319"/>
      <c r="I231" s="26"/>
      <c r="J231" s="115"/>
    </row>
    <row r="232" spans="2:10" outlineLevel="1" x14ac:dyDescent="0.25">
      <c r="B232" s="37" t="s">
        <v>751</v>
      </c>
      <c r="C232" s="300">
        <v>5</v>
      </c>
      <c r="D232" s="282"/>
      <c r="E232" s="320">
        <f t="shared" si="17"/>
        <v>0</v>
      </c>
      <c r="F232" s="321"/>
      <c r="G232" s="319"/>
      <c r="I232" s="26"/>
      <c r="J232" s="115"/>
    </row>
    <row r="233" spans="2:10" outlineLevel="1" x14ac:dyDescent="0.25">
      <c r="B233" s="37" t="s">
        <v>752</v>
      </c>
      <c r="C233" s="300">
        <v>3.3333333333333335</v>
      </c>
      <c r="D233" s="282"/>
      <c r="E233" s="320">
        <f t="shared" si="17"/>
        <v>0</v>
      </c>
      <c r="F233" s="321"/>
      <c r="G233" s="319"/>
      <c r="I233" s="26"/>
      <c r="J233" s="115"/>
    </row>
    <row r="234" spans="2:10" outlineLevel="1" x14ac:dyDescent="0.25">
      <c r="B234" s="37" t="s">
        <v>753</v>
      </c>
      <c r="C234" s="300">
        <v>5</v>
      </c>
      <c r="D234" s="282"/>
      <c r="E234" s="320">
        <f t="shared" si="17"/>
        <v>0</v>
      </c>
      <c r="F234" s="321"/>
      <c r="G234" s="319"/>
      <c r="I234" s="26"/>
      <c r="J234" s="115"/>
    </row>
    <row r="235" spans="2:10" outlineLevel="1" x14ac:dyDescent="0.25">
      <c r="B235" s="37" t="s">
        <v>754</v>
      </c>
      <c r="C235" s="300">
        <v>6.666666666666667</v>
      </c>
      <c r="D235" s="282"/>
      <c r="E235" s="320">
        <f t="shared" si="17"/>
        <v>0</v>
      </c>
      <c r="F235" s="321"/>
      <c r="G235" s="319"/>
      <c r="I235" s="26"/>
      <c r="J235" s="115"/>
    </row>
    <row r="236" spans="2:10" ht="13.8" outlineLevel="1" thickBot="1" x14ac:dyDescent="0.3">
      <c r="B236" s="37" t="s">
        <v>755</v>
      </c>
      <c r="C236" s="300">
        <v>5</v>
      </c>
      <c r="D236" s="282"/>
      <c r="E236" s="320">
        <f t="shared" si="17"/>
        <v>0</v>
      </c>
      <c r="F236" s="321"/>
      <c r="G236" s="319"/>
      <c r="I236" s="26"/>
      <c r="J236" s="115"/>
    </row>
    <row r="237" spans="2:10" ht="13.8" outlineLevel="1" thickBot="1" x14ac:dyDescent="0.3">
      <c r="B237" s="37" t="s">
        <v>756</v>
      </c>
      <c r="C237" s="300">
        <v>5</v>
      </c>
      <c r="D237" s="282"/>
      <c r="E237" s="320">
        <f t="shared" si="17"/>
        <v>0</v>
      </c>
      <c r="F237" s="321"/>
      <c r="G237" s="322">
        <f>SUM(E224:E237)</f>
        <v>0</v>
      </c>
      <c r="I237" s="26"/>
      <c r="J237" s="115"/>
    </row>
    <row r="238" spans="2:10" ht="13.8" thickBot="1" x14ac:dyDescent="0.3">
      <c r="B238" s="27"/>
      <c r="C238" s="301"/>
      <c r="D238" s="283"/>
      <c r="E238" s="326"/>
      <c r="F238" s="327"/>
      <c r="G238" s="319"/>
      <c r="I238" s="26"/>
      <c r="J238" s="115"/>
    </row>
    <row r="239" spans="2:10" ht="13.8" thickBot="1" x14ac:dyDescent="0.3">
      <c r="B239" s="35" t="s">
        <v>1082</v>
      </c>
      <c r="C239" s="302"/>
      <c r="D239" s="284"/>
      <c r="E239" s="324"/>
      <c r="F239" s="325"/>
      <c r="G239" s="319"/>
      <c r="I239" s="26"/>
      <c r="J239" s="115"/>
    </row>
    <row r="240" spans="2:10" outlineLevel="1" x14ac:dyDescent="0.25">
      <c r="B240" s="116" t="s">
        <v>2</v>
      </c>
      <c r="C240" s="303" t="s">
        <v>3</v>
      </c>
      <c r="D240" s="281" t="s">
        <v>4</v>
      </c>
      <c r="E240" s="318" t="s">
        <v>5</v>
      </c>
      <c r="F240" s="319"/>
      <c r="G240" s="319"/>
      <c r="I240" s="26"/>
      <c r="J240" s="115"/>
    </row>
    <row r="241" spans="2:10" outlineLevel="1" x14ac:dyDescent="0.25">
      <c r="B241" s="37" t="s">
        <v>347</v>
      </c>
      <c r="C241" s="300">
        <v>2</v>
      </c>
      <c r="D241" s="282"/>
      <c r="E241" s="320">
        <f t="shared" ref="E241:E249" si="18">C241*D241</f>
        <v>0</v>
      </c>
      <c r="F241" s="321"/>
      <c r="G241" s="319"/>
      <c r="I241" s="26"/>
      <c r="J241" s="115"/>
    </row>
    <row r="242" spans="2:10" outlineLevel="1" x14ac:dyDescent="0.25">
      <c r="B242" s="37" t="s">
        <v>348</v>
      </c>
      <c r="C242" s="300">
        <v>2</v>
      </c>
      <c r="D242" s="282"/>
      <c r="E242" s="320">
        <f t="shared" si="18"/>
        <v>0</v>
      </c>
      <c r="F242" s="321"/>
      <c r="G242" s="319"/>
      <c r="I242" s="26"/>
      <c r="J242" s="115"/>
    </row>
    <row r="243" spans="2:10" outlineLevel="1" x14ac:dyDescent="0.25">
      <c r="B243" s="37" t="s">
        <v>349</v>
      </c>
      <c r="C243" s="300">
        <v>2</v>
      </c>
      <c r="D243" s="282"/>
      <c r="E243" s="320">
        <f t="shared" si="18"/>
        <v>0</v>
      </c>
      <c r="F243" s="321"/>
      <c r="G243" s="319"/>
      <c r="I243" s="26"/>
      <c r="J243" s="115"/>
    </row>
    <row r="244" spans="2:10" outlineLevel="1" x14ac:dyDescent="0.25">
      <c r="B244" s="37" t="s">
        <v>350</v>
      </c>
      <c r="C244" s="300">
        <v>8.3333333333333339</v>
      </c>
      <c r="D244" s="282"/>
      <c r="E244" s="320">
        <f t="shared" si="18"/>
        <v>0</v>
      </c>
      <c r="F244" s="321"/>
      <c r="G244" s="319"/>
      <c r="I244" s="26"/>
      <c r="J244" s="115"/>
    </row>
    <row r="245" spans="2:10" outlineLevel="1" x14ac:dyDescent="0.25">
      <c r="B245" s="37" t="s">
        <v>351</v>
      </c>
      <c r="C245" s="300">
        <v>8.3333333333333339</v>
      </c>
      <c r="D245" s="282"/>
      <c r="E245" s="320">
        <f t="shared" si="18"/>
        <v>0</v>
      </c>
      <c r="F245" s="321"/>
      <c r="G245" s="319"/>
      <c r="I245" s="26"/>
      <c r="J245" s="115"/>
    </row>
    <row r="246" spans="2:10" outlineLevel="1" x14ac:dyDescent="0.25">
      <c r="B246" s="37" t="s">
        <v>352</v>
      </c>
      <c r="C246" s="300">
        <v>4</v>
      </c>
      <c r="D246" s="282"/>
      <c r="E246" s="320">
        <f t="shared" si="18"/>
        <v>0</v>
      </c>
      <c r="F246" s="321"/>
      <c r="G246" s="319"/>
      <c r="I246" s="26"/>
      <c r="J246" s="115"/>
    </row>
    <row r="247" spans="2:10" outlineLevel="1" x14ac:dyDescent="0.25">
      <c r="B247" s="37" t="s">
        <v>353</v>
      </c>
      <c r="C247" s="300">
        <v>8.3333333333333339</v>
      </c>
      <c r="D247" s="282"/>
      <c r="E247" s="320">
        <f t="shared" si="18"/>
        <v>0</v>
      </c>
      <c r="F247" s="321"/>
      <c r="G247" s="319"/>
      <c r="I247" s="26"/>
      <c r="J247" s="115"/>
    </row>
    <row r="248" spans="2:10" ht="13.8" outlineLevel="1" thickBot="1" x14ac:dyDescent="0.3">
      <c r="B248" s="37" t="s">
        <v>354</v>
      </c>
      <c r="C248" s="300">
        <v>8.3333333333333339</v>
      </c>
      <c r="D248" s="282"/>
      <c r="E248" s="320">
        <f t="shared" si="18"/>
        <v>0</v>
      </c>
      <c r="F248" s="321"/>
      <c r="G248" s="319"/>
      <c r="I248" s="26"/>
      <c r="J248" s="115"/>
    </row>
    <row r="249" spans="2:10" ht="13.8" outlineLevel="1" thickBot="1" x14ac:dyDescent="0.3">
      <c r="B249" s="37" t="s">
        <v>355</v>
      </c>
      <c r="C249" s="300">
        <v>8.3333333333333339</v>
      </c>
      <c r="D249" s="282"/>
      <c r="E249" s="320">
        <f t="shared" si="18"/>
        <v>0</v>
      </c>
      <c r="F249" s="321"/>
      <c r="G249" s="322">
        <f>SUM(E241:E249)</f>
        <v>0</v>
      </c>
      <c r="I249" s="26"/>
      <c r="J249" s="115"/>
    </row>
    <row r="250" spans="2:10" ht="13.8" thickBot="1" x14ac:dyDescent="0.3">
      <c r="B250" s="27"/>
      <c r="C250" s="301"/>
      <c r="D250" s="283"/>
      <c r="E250" s="326"/>
      <c r="F250" s="327"/>
      <c r="G250" s="319"/>
      <c r="I250" s="26"/>
      <c r="J250" s="115"/>
    </row>
    <row r="251" spans="2:10" ht="13.8" thickBot="1" x14ac:dyDescent="0.3">
      <c r="B251" s="35" t="s">
        <v>1083</v>
      </c>
      <c r="C251" s="302"/>
      <c r="D251" s="284"/>
      <c r="E251" s="324"/>
      <c r="F251" s="325"/>
      <c r="G251" s="319"/>
      <c r="I251" s="26"/>
      <c r="J251" s="115"/>
    </row>
    <row r="252" spans="2:10" outlineLevel="1" x14ac:dyDescent="0.25">
      <c r="B252" s="116" t="s">
        <v>2</v>
      </c>
      <c r="C252" s="303" t="s">
        <v>3</v>
      </c>
      <c r="D252" s="281" t="s">
        <v>4</v>
      </c>
      <c r="E252" s="318" t="s">
        <v>5</v>
      </c>
      <c r="F252" s="319"/>
      <c r="G252" s="319"/>
      <c r="I252" s="26"/>
      <c r="J252" s="115"/>
    </row>
    <row r="253" spans="2:10" outlineLevel="1" x14ac:dyDescent="0.25">
      <c r="B253" s="37" t="s">
        <v>347</v>
      </c>
      <c r="C253" s="300">
        <v>2</v>
      </c>
      <c r="D253" s="282"/>
      <c r="E253" s="320">
        <f t="shared" ref="E253:E261" si="19">C253*D253</f>
        <v>0</v>
      </c>
      <c r="F253" s="321"/>
      <c r="G253" s="319"/>
      <c r="I253" s="26"/>
      <c r="J253" s="115"/>
    </row>
    <row r="254" spans="2:10" outlineLevel="1" x14ac:dyDescent="0.25">
      <c r="B254" s="37" t="s">
        <v>348</v>
      </c>
      <c r="C254" s="300">
        <v>2</v>
      </c>
      <c r="D254" s="282"/>
      <c r="E254" s="320">
        <f t="shared" si="19"/>
        <v>0</v>
      </c>
      <c r="F254" s="321"/>
      <c r="G254" s="319"/>
      <c r="I254" s="26"/>
      <c r="J254" s="115"/>
    </row>
    <row r="255" spans="2:10" outlineLevel="1" x14ac:dyDescent="0.25">
      <c r="B255" s="37" t="s">
        <v>349</v>
      </c>
      <c r="C255" s="300">
        <v>2</v>
      </c>
      <c r="D255" s="282"/>
      <c r="E255" s="320">
        <f t="shared" si="19"/>
        <v>0</v>
      </c>
      <c r="F255" s="321"/>
      <c r="G255" s="319"/>
      <c r="I255" s="26"/>
      <c r="J255" s="115"/>
    </row>
    <row r="256" spans="2:10" outlineLevel="1" x14ac:dyDescent="0.25">
      <c r="B256" s="37" t="s">
        <v>350</v>
      </c>
      <c r="C256" s="300">
        <v>8.3333333333333339</v>
      </c>
      <c r="D256" s="282"/>
      <c r="E256" s="320">
        <f t="shared" si="19"/>
        <v>0</v>
      </c>
      <c r="F256" s="321"/>
      <c r="G256" s="319"/>
      <c r="I256" s="26"/>
      <c r="J256" s="115"/>
    </row>
    <row r="257" spans="2:10" outlineLevel="1" x14ac:dyDescent="0.25">
      <c r="B257" s="37" t="s">
        <v>351</v>
      </c>
      <c r="C257" s="300">
        <v>16.666666666666668</v>
      </c>
      <c r="D257" s="282"/>
      <c r="E257" s="320">
        <f t="shared" si="19"/>
        <v>0</v>
      </c>
      <c r="F257" s="321"/>
      <c r="G257" s="319"/>
      <c r="I257" s="26"/>
      <c r="J257" s="115"/>
    </row>
    <row r="258" spans="2:10" outlineLevel="1" x14ac:dyDescent="0.25">
      <c r="B258" s="37" t="s">
        <v>352</v>
      </c>
      <c r="C258" s="300">
        <v>4</v>
      </c>
      <c r="D258" s="282"/>
      <c r="E258" s="320">
        <f t="shared" si="19"/>
        <v>0</v>
      </c>
      <c r="F258" s="321"/>
      <c r="G258" s="319"/>
      <c r="I258" s="26"/>
      <c r="J258" s="115"/>
    </row>
    <row r="259" spans="2:10" outlineLevel="1" x14ac:dyDescent="0.25">
      <c r="B259" s="37" t="s">
        <v>353</v>
      </c>
      <c r="C259" s="300">
        <v>8.3333333333333339</v>
      </c>
      <c r="D259" s="282"/>
      <c r="E259" s="320">
        <f t="shared" si="19"/>
        <v>0</v>
      </c>
      <c r="F259" s="321"/>
      <c r="G259" s="319"/>
      <c r="I259" s="26"/>
      <c r="J259" s="115"/>
    </row>
    <row r="260" spans="2:10" ht="13.8" outlineLevel="1" thickBot="1" x14ac:dyDescent="0.3">
      <c r="B260" s="37" t="s">
        <v>354</v>
      </c>
      <c r="C260" s="300">
        <v>8.3333333333333339</v>
      </c>
      <c r="D260" s="282"/>
      <c r="E260" s="320">
        <f t="shared" si="19"/>
        <v>0</v>
      </c>
      <c r="F260" s="321"/>
      <c r="G260" s="319"/>
      <c r="I260" s="26"/>
      <c r="J260" s="115"/>
    </row>
    <row r="261" spans="2:10" ht="13.8" outlineLevel="1" thickBot="1" x14ac:dyDescent="0.3">
      <c r="B261" s="37" t="s">
        <v>355</v>
      </c>
      <c r="C261" s="300">
        <v>8.3333333333333339</v>
      </c>
      <c r="D261" s="282"/>
      <c r="E261" s="320">
        <f t="shared" si="19"/>
        <v>0</v>
      </c>
      <c r="F261" s="321"/>
      <c r="G261" s="322">
        <f>SUM(E253:E261)</f>
        <v>0</v>
      </c>
      <c r="I261" s="26"/>
      <c r="J261" s="115"/>
    </row>
    <row r="262" spans="2:10" ht="13.8" thickBot="1" x14ac:dyDescent="0.3">
      <c r="B262" s="27"/>
      <c r="C262" s="301"/>
      <c r="D262" s="283"/>
      <c r="E262" s="326"/>
      <c r="F262" s="327"/>
      <c r="G262" s="319"/>
      <c r="I262" s="26"/>
      <c r="J262" s="115"/>
    </row>
    <row r="263" spans="2:10" ht="13.8" thickBot="1" x14ac:dyDescent="0.3">
      <c r="B263" s="35" t="s">
        <v>1084</v>
      </c>
      <c r="C263" s="302"/>
      <c r="D263" s="284"/>
      <c r="E263" s="324"/>
      <c r="F263" s="325"/>
      <c r="G263" s="319"/>
      <c r="I263" s="26"/>
      <c r="J263" s="115"/>
    </row>
    <row r="264" spans="2:10" outlineLevel="1" x14ac:dyDescent="0.25">
      <c r="B264" s="116" t="s">
        <v>2</v>
      </c>
      <c r="C264" s="303" t="s">
        <v>3</v>
      </c>
      <c r="D264" s="281" t="s">
        <v>4</v>
      </c>
      <c r="E264" s="318" t="s">
        <v>5</v>
      </c>
      <c r="F264" s="319"/>
      <c r="G264" s="319"/>
      <c r="I264" s="26"/>
      <c r="J264" s="115"/>
    </row>
    <row r="265" spans="2:10" outlineLevel="1" x14ac:dyDescent="0.25">
      <c r="B265" s="37" t="s">
        <v>350</v>
      </c>
      <c r="C265" s="300">
        <v>4</v>
      </c>
      <c r="D265" s="282"/>
      <c r="E265" s="320">
        <f t="shared" ref="E265:E270" si="20">C265*D265</f>
        <v>0</v>
      </c>
      <c r="F265" s="321"/>
      <c r="G265" s="319"/>
      <c r="I265" s="26"/>
      <c r="J265" s="115"/>
    </row>
    <row r="266" spans="2:10" outlineLevel="1" x14ac:dyDescent="0.25">
      <c r="B266" s="37" t="s">
        <v>351</v>
      </c>
      <c r="C266" s="300">
        <v>8.3333333333333339</v>
      </c>
      <c r="D266" s="282"/>
      <c r="E266" s="320">
        <f t="shared" si="20"/>
        <v>0</v>
      </c>
      <c r="F266" s="321"/>
      <c r="G266" s="319"/>
      <c r="I266" s="26"/>
      <c r="J266" s="115"/>
    </row>
    <row r="267" spans="2:10" outlineLevel="1" x14ac:dyDescent="0.25">
      <c r="B267" s="37" t="s">
        <v>352</v>
      </c>
      <c r="C267" s="300">
        <v>1.6666666666666667</v>
      </c>
      <c r="D267" s="282"/>
      <c r="E267" s="320">
        <f t="shared" si="20"/>
        <v>0</v>
      </c>
      <c r="F267" s="321"/>
      <c r="G267" s="319"/>
      <c r="I267" s="26"/>
      <c r="J267" s="115"/>
    </row>
    <row r="268" spans="2:10" outlineLevel="1" x14ac:dyDescent="0.25">
      <c r="B268" s="37" t="s">
        <v>353</v>
      </c>
      <c r="C268" s="300">
        <v>8.3333333333333339</v>
      </c>
      <c r="D268" s="282"/>
      <c r="E268" s="320">
        <f t="shared" si="20"/>
        <v>0</v>
      </c>
      <c r="F268" s="321"/>
      <c r="G268" s="319"/>
      <c r="I268" s="26"/>
      <c r="J268" s="115"/>
    </row>
    <row r="269" spans="2:10" ht="13.8" outlineLevel="1" thickBot="1" x14ac:dyDescent="0.3">
      <c r="B269" s="37" t="s">
        <v>354</v>
      </c>
      <c r="C269" s="300">
        <v>10</v>
      </c>
      <c r="D269" s="282"/>
      <c r="E269" s="320">
        <f t="shared" si="20"/>
        <v>0</v>
      </c>
      <c r="F269" s="321"/>
      <c r="G269" s="319"/>
      <c r="I269" s="26"/>
      <c r="J269" s="115"/>
    </row>
    <row r="270" spans="2:10" ht="13.8" outlineLevel="1" thickBot="1" x14ac:dyDescent="0.3">
      <c r="B270" s="37" t="s">
        <v>355</v>
      </c>
      <c r="C270" s="300">
        <v>10</v>
      </c>
      <c r="D270" s="282"/>
      <c r="E270" s="320">
        <f t="shared" si="20"/>
        <v>0</v>
      </c>
      <c r="F270" s="321"/>
      <c r="G270" s="322">
        <f>SUM(E265:E270)</f>
        <v>0</v>
      </c>
      <c r="I270" s="26"/>
      <c r="J270" s="115"/>
    </row>
    <row r="271" spans="2:10" ht="13.8" thickBot="1" x14ac:dyDescent="0.3">
      <c r="B271" s="27"/>
      <c r="C271" s="301"/>
      <c r="D271" s="283"/>
      <c r="E271" s="323"/>
      <c r="F271" s="321"/>
      <c r="G271" s="319"/>
      <c r="I271" s="26"/>
      <c r="J271" s="115"/>
    </row>
    <row r="272" spans="2:10" ht="13.8" thickBot="1" x14ac:dyDescent="0.3">
      <c r="B272" s="35" t="s">
        <v>1085</v>
      </c>
      <c r="C272" s="302"/>
      <c r="D272" s="284"/>
      <c r="E272" s="324"/>
      <c r="F272" s="325"/>
      <c r="G272" s="319"/>
      <c r="I272" s="26"/>
      <c r="J272" s="115"/>
    </row>
    <row r="273" spans="2:10" outlineLevel="1" x14ac:dyDescent="0.25">
      <c r="B273" s="116" t="s">
        <v>2</v>
      </c>
      <c r="C273" s="303" t="s">
        <v>3</v>
      </c>
      <c r="D273" s="281" t="s">
        <v>4</v>
      </c>
      <c r="E273" s="318" t="s">
        <v>5</v>
      </c>
      <c r="F273" s="319"/>
      <c r="G273" s="319"/>
      <c r="I273" s="26"/>
      <c r="J273" s="115"/>
    </row>
    <row r="274" spans="2:10" outlineLevel="1" x14ac:dyDescent="0.25">
      <c r="B274" s="37" t="s">
        <v>348</v>
      </c>
      <c r="C274" s="300">
        <v>8</v>
      </c>
      <c r="D274" s="282"/>
      <c r="E274" s="320">
        <f t="shared" ref="E274:E280" si="21">C274*D274</f>
        <v>0</v>
      </c>
      <c r="F274" s="321"/>
      <c r="G274" s="319"/>
      <c r="I274" s="26"/>
      <c r="J274" s="115"/>
    </row>
    <row r="275" spans="2:10" outlineLevel="1" x14ac:dyDescent="0.25">
      <c r="B275" s="37" t="s">
        <v>350</v>
      </c>
      <c r="C275" s="300">
        <v>8</v>
      </c>
      <c r="D275" s="282"/>
      <c r="E275" s="320">
        <f t="shared" si="21"/>
        <v>0</v>
      </c>
      <c r="F275" s="321"/>
      <c r="G275" s="319"/>
      <c r="I275" s="26"/>
      <c r="J275" s="115"/>
    </row>
    <row r="276" spans="2:10" outlineLevel="1" x14ac:dyDescent="0.25">
      <c r="B276" s="37" t="s">
        <v>351</v>
      </c>
      <c r="C276" s="300">
        <v>8</v>
      </c>
      <c r="D276" s="282"/>
      <c r="E276" s="320">
        <f t="shared" si="21"/>
        <v>0</v>
      </c>
      <c r="F276" s="321"/>
      <c r="G276" s="319"/>
      <c r="I276" s="26"/>
      <c r="J276" s="115"/>
    </row>
    <row r="277" spans="2:10" outlineLevel="1" x14ac:dyDescent="0.25">
      <c r="B277" s="37" t="s">
        <v>352</v>
      </c>
      <c r="C277" s="300">
        <v>5</v>
      </c>
      <c r="D277" s="282"/>
      <c r="E277" s="320">
        <f t="shared" si="21"/>
        <v>0</v>
      </c>
      <c r="F277" s="321"/>
      <c r="G277" s="319"/>
      <c r="I277" s="26"/>
      <c r="J277" s="115"/>
    </row>
    <row r="278" spans="2:10" outlineLevel="1" x14ac:dyDescent="0.25">
      <c r="B278" s="37" t="s">
        <v>353</v>
      </c>
      <c r="C278" s="300">
        <v>8</v>
      </c>
      <c r="D278" s="282"/>
      <c r="E278" s="320">
        <f t="shared" si="21"/>
        <v>0</v>
      </c>
      <c r="F278" s="321"/>
      <c r="G278" s="319"/>
      <c r="I278" s="26"/>
      <c r="J278" s="115"/>
    </row>
    <row r="279" spans="2:10" ht="13.8" outlineLevel="1" thickBot="1" x14ac:dyDescent="0.3">
      <c r="B279" s="37" t="s">
        <v>354</v>
      </c>
      <c r="C279" s="300">
        <v>8</v>
      </c>
      <c r="D279" s="282"/>
      <c r="E279" s="320">
        <f t="shared" si="21"/>
        <v>0</v>
      </c>
      <c r="F279" s="321"/>
      <c r="G279" s="319"/>
      <c r="I279" s="26"/>
      <c r="J279" s="115"/>
    </row>
    <row r="280" spans="2:10" ht="13.8" outlineLevel="1" thickBot="1" x14ac:dyDescent="0.3">
      <c r="B280" s="37" t="s">
        <v>355</v>
      </c>
      <c r="C280" s="300">
        <v>8</v>
      </c>
      <c r="D280" s="282"/>
      <c r="E280" s="320">
        <f t="shared" si="21"/>
        <v>0</v>
      </c>
      <c r="F280" s="321"/>
      <c r="G280" s="322">
        <f>SUM(E274:E280)</f>
        <v>0</v>
      </c>
      <c r="I280" s="26"/>
      <c r="J280" s="115"/>
    </row>
    <row r="281" spans="2:10" ht="13.8" thickBot="1" x14ac:dyDescent="0.3">
      <c r="B281" s="27"/>
      <c r="C281" s="301"/>
      <c r="D281" s="283"/>
      <c r="E281" s="326"/>
      <c r="F281" s="327"/>
      <c r="G281" s="319"/>
      <c r="I281" s="26"/>
      <c r="J281" s="115"/>
    </row>
    <row r="282" spans="2:10" ht="13.8" thickBot="1" x14ac:dyDescent="0.3">
      <c r="B282" s="35" t="s">
        <v>1086</v>
      </c>
      <c r="C282" s="302"/>
      <c r="D282" s="284"/>
      <c r="E282" s="324"/>
      <c r="F282" s="325"/>
      <c r="G282" s="319"/>
      <c r="I282" s="26"/>
      <c r="J282" s="115"/>
    </row>
    <row r="283" spans="2:10" outlineLevel="1" x14ac:dyDescent="0.25">
      <c r="B283" s="116" t="s">
        <v>2</v>
      </c>
      <c r="C283" s="303" t="s">
        <v>3</v>
      </c>
      <c r="D283" s="281" t="s">
        <v>4</v>
      </c>
      <c r="E283" s="318" t="s">
        <v>5</v>
      </c>
      <c r="F283" s="319"/>
      <c r="G283" s="319"/>
      <c r="I283" s="26"/>
      <c r="J283" s="115"/>
    </row>
    <row r="284" spans="2:10" outlineLevel="1" x14ac:dyDescent="0.25">
      <c r="B284" s="37" t="s">
        <v>347</v>
      </c>
      <c r="C284" s="300">
        <v>2</v>
      </c>
      <c r="D284" s="282"/>
      <c r="E284" s="320">
        <f t="shared" ref="E284:E292" si="22">C284*D284</f>
        <v>0</v>
      </c>
      <c r="F284" s="321"/>
      <c r="G284" s="319"/>
      <c r="I284" s="26"/>
      <c r="J284" s="115"/>
    </row>
    <row r="285" spans="2:10" outlineLevel="1" x14ac:dyDescent="0.25">
      <c r="B285" s="37" t="s">
        <v>348</v>
      </c>
      <c r="C285" s="300">
        <v>2</v>
      </c>
      <c r="D285" s="282"/>
      <c r="E285" s="320">
        <f t="shared" si="22"/>
        <v>0</v>
      </c>
      <c r="F285" s="321"/>
      <c r="G285" s="319"/>
      <c r="I285" s="26"/>
      <c r="J285" s="115"/>
    </row>
    <row r="286" spans="2:10" outlineLevel="1" x14ac:dyDescent="0.25">
      <c r="B286" s="42" t="s">
        <v>349</v>
      </c>
      <c r="C286" s="306">
        <v>3.3333333333333335</v>
      </c>
      <c r="D286" s="282"/>
      <c r="E286" s="320">
        <f t="shared" si="22"/>
        <v>0</v>
      </c>
      <c r="F286" s="321"/>
      <c r="G286" s="319"/>
      <c r="I286" s="26"/>
      <c r="J286" s="115"/>
    </row>
    <row r="287" spans="2:10" outlineLevel="1" x14ac:dyDescent="0.25">
      <c r="B287" s="37" t="s">
        <v>350</v>
      </c>
      <c r="C287" s="300">
        <v>4</v>
      </c>
      <c r="D287" s="282"/>
      <c r="E287" s="320">
        <f t="shared" si="22"/>
        <v>0</v>
      </c>
      <c r="F287" s="321"/>
      <c r="G287" s="319"/>
      <c r="I287" s="26"/>
      <c r="J287" s="115"/>
    </row>
    <row r="288" spans="2:10" outlineLevel="1" x14ac:dyDescent="0.25">
      <c r="B288" s="37" t="s">
        <v>351</v>
      </c>
      <c r="C288" s="300">
        <v>4</v>
      </c>
      <c r="D288" s="282"/>
      <c r="E288" s="320">
        <f t="shared" si="22"/>
        <v>0</v>
      </c>
      <c r="F288" s="321"/>
      <c r="G288" s="319"/>
      <c r="I288" s="26"/>
      <c r="J288" s="115"/>
    </row>
    <row r="289" spans="2:10" outlineLevel="1" x14ac:dyDescent="0.25">
      <c r="B289" s="37" t="s">
        <v>352</v>
      </c>
      <c r="C289" s="300">
        <v>3.3333333333333335</v>
      </c>
      <c r="D289" s="282"/>
      <c r="E289" s="320">
        <f t="shared" si="22"/>
        <v>0</v>
      </c>
      <c r="F289" s="321"/>
      <c r="G289" s="319"/>
      <c r="I289" s="26"/>
      <c r="J289" s="115"/>
    </row>
    <row r="290" spans="2:10" outlineLevel="1" x14ac:dyDescent="0.25">
      <c r="B290" s="37" t="s">
        <v>353</v>
      </c>
      <c r="C290" s="300">
        <v>4</v>
      </c>
      <c r="D290" s="282"/>
      <c r="E290" s="320">
        <f t="shared" si="22"/>
        <v>0</v>
      </c>
      <c r="F290" s="321"/>
      <c r="G290" s="319"/>
      <c r="I290" s="26"/>
      <c r="J290" s="115"/>
    </row>
    <row r="291" spans="2:10" ht="13.8" outlineLevel="1" thickBot="1" x14ac:dyDescent="0.3">
      <c r="B291" s="37" t="s">
        <v>354</v>
      </c>
      <c r="C291" s="300">
        <v>4</v>
      </c>
      <c r="D291" s="282"/>
      <c r="E291" s="320">
        <f t="shared" si="22"/>
        <v>0</v>
      </c>
      <c r="F291" s="321"/>
      <c r="G291" s="319"/>
      <c r="I291" s="26"/>
      <c r="J291" s="115"/>
    </row>
    <row r="292" spans="2:10" ht="13.8" outlineLevel="1" thickBot="1" x14ac:dyDescent="0.3">
      <c r="B292" s="37" t="s">
        <v>355</v>
      </c>
      <c r="C292" s="300">
        <v>8.3333333333333339</v>
      </c>
      <c r="D292" s="282"/>
      <c r="E292" s="320">
        <f t="shared" si="22"/>
        <v>0</v>
      </c>
      <c r="F292" s="321"/>
      <c r="G292" s="322">
        <f>SUM(E284:E292)</f>
        <v>0</v>
      </c>
      <c r="I292" s="26"/>
      <c r="J292" s="115"/>
    </row>
    <row r="293" spans="2:10" ht="13.8" thickBot="1" x14ac:dyDescent="0.3">
      <c r="B293" s="27"/>
      <c r="C293" s="301"/>
      <c r="D293" s="283"/>
      <c r="E293" s="323"/>
      <c r="F293" s="321"/>
      <c r="G293" s="319"/>
      <c r="I293" s="26"/>
      <c r="J293" s="115"/>
    </row>
    <row r="294" spans="2:10" ht="13.8" thickBot="1" x14ac:dyDescent="0.3">
      <c r="B294" s="35" t="s">
        <v>1087</v>
      </c>
      <c r="C294" s="302"/>
      <c r="D294" s="284"/>
      <c r="E294" s="324"/>
      <c r="F294" s="325"/>
      <c r="G294" s="319"/>
      <c r="I294" s="26"/>
      <c r="J294" s="115"/>
    </row>
    <row r="295" spans="2:10" outlineLevel="1" x14ac:dyDescent="0.25">
      <c r="B295" s="116" t="s">
        <v>2</v>
      </c>
      <c r="C295" s="303" t="s">
        <v>3</v>
      </c>
      <c r="D295" s="281" t="s">
        <v>4</v>
      </c>
      <c r="E295" s="318" t="s">
        <v>5</v>
      </c>
      <c r="F295" s="319"/>
      <c r="G295" s="319"/>
      <c r="I295" s="26"/>
      <c r="J295" s="115"/>
    </row>
    <row r="296" spans="2:10" outlineLevel="1" x14ac:dyDescent="0.25">
      <c r="B296" s="37" t="s">
        <v>350</v>
      </c>
      <c r="C296" s="300">
        <v>5</v>
      </c>
      <c r="D296" s="282"/>
      <c r="E296" s="320">
        <f t="shared" ref="E296:E301" si="23">C296*D296</f>
        <v>0</v>
      </c>
      <c r="F296" s="321"/>
      <c r="G296" s="319"/>
      <c r="I296" s="26"/>
      <c r="J296" s="115"/>
    </row>
    <row r="297" spans="2:10" outlineLevel="1" x14ac:dyDescent="0.25">
      <c r="B297" s="37" t="s">
        <v>351</v>
      </c>
      <c r="C297" s="300">
        <v>5</v>
      </c>
      <c r="D297" s="282"/>
      <c r="E297" s="320">
        <f t="shared" si="23"/>
        <v>0</v>
      </c>
      <c r="F297" s="321"/>
      <c r="G297" s="319"/>
      <c r="I297" s="26"/>
      <c r="J297" s="115"/>
    </row>
    <row r="298" spans="2:10" outlineLevel="1" x14ac:dyDescent="0.25">
      <c r="B298" s="37" t="s">
        <v>352</v>
      </c>
      <c r="C298" s="300">
        <v>4</v>
      </c>
      <c r="D298" s="282"/>
      <c r="E298" s="320">
        <f t="shared" si="23"/>
        <v>0</v>
      </c>
      <c r="F298" s="321"/>
      <c r="G298" s="319"/>
      <c r="I298" s="26"/>
      <c r="J298" s="115"/>
    </row>
    <row r="299" spans="2:10" outlineLevel="1" x14ac:dyDescent="0.25">
      <c r="B299" s="37" t="s">
        <v>353</v>
      </c>
      <c r="C299" s="300">
        <v>6.666666666666667</v>
      </c>
      <c r="D299" s="282"/>
      <c r="E299" s="320">
        <f t="shared" si="23"/>
        <v>0</v>
      </c>
      <c r="F299" s="321"/>
      <c r="G299" s="319"/>
      <c r="I299" s="26"/>
      <c r="J299" s="115"/>
    </row>
    <row r="300" spans="2:10" ht="13.8" outlineLevel="1" thickBot="1" x14ac:dyDescent="0.3">
      <c r="B300" s="37" t="s">
        <v>354</v>
      </c>
      <c r="C300" s="300">
        <v>6.666666666666667</v>
      </c>
      <c r="D300" s="282"/>
      <c r="E300" s="320">
        <f t="shared" si="23"/>
        <v>0</v>
      </c>
      <c r="F300" s="321"/>
      <c r="G300" s="319"/>
      <c r="I300" s="26"/>
      <c r="J300" s="115"/>
    </row>
    <row r="301" spans="2:10" ht="13.8" outlineLevel="1" thickBot="1" x14ac:dyDescent="0.3">
      <c r="B301" s="37" t="s">
        <v>355</v>
      </c>
      <c r="C301" s="300">
        <v>8.3333333333333339</v>
      </c>
      <c r="D301" s="282"/>
      <c r="E301" s="320">
        <f t="shared" si="23"/>
        <v>0</v>
      </c>
      <c r="F301" s="321"/>
      <c r="G301" s="322">
        <f>SUM(E296:E301)</f>
        <v>0</v>
      </c>
      <c r="I301" s="26"/>
      <c r="J301" s="115"/>
    </row>
    <row r="302" spans="2:10" ht="13.8" thickBot="1" x14ac:dyDescent="0.3">
      <c r="B302" s="27"/>
      <c r="C302" s="301"/>
      <c r="D302" s="283"/>
      <c r="E302" s="323"/>
      <c r="F302" s="321"/>
      <c r="G302" s="319"/>
      <c r="I302" s="26"/>
      <c r="J302" s="115"/>
    </row>
    <row r="303" spans="2:10" ht="13.8" thickBot="1" x14ac:dyDescent="0.3">
      <c r="B303" s="35" t="s">
        <v>1088</v>
      </c>
      <c r="C303" s="302"/>
      <c r="D303" s="284"/>
      <c r="E303" s="324"/>
      <c r="F303" s="325"/>
      <c r="G303" s="319"/>
      <c r="I303" s="26"/>
      <c r="J303" s="115"/>
    </row>
    <row r="304" spans="2:10" outlineLevel="1" x14ac:dyDescent="0.25">
      <c r="B304" s="116" t="s">
        <v>2</v>
      </c>
      <c r="C304" s="303" t="s">
        <v>3</v>
      </c>
      <c r="D304" s="281" t="s">
        <v>4</v>
      </c>
      <c r="E304" s="318" t="s">
        <v>5</v>
      </c>
      <c r="F304" s="319"/>
      <c r="G304" s="319"/>
      <c r="I304" s="26"/>
      <c r="J304" s="115"/>
    </row>
    <row r="305" spans="2:10" outlineLevel="1" x14ac:dyDescent="0.25">
      <c r="B305" s="37" t="s">
        <v>331</v>
      </c>
      <c r="C305" s="300">
        <v>4</v>
      </c>
      <c r="D305" s="282"/>
      <c r="E305" s="320">
        <f t="shared" ref="E305:E315" si="24">C305*D305</f>
        <v>0</v>
      </c>
      <c r="F305" s="321"/>
      <c r="G305" s="319"/>
      <c r="I305" s="26"/>
      <c r="J305" s="115"/>
    </row>
    <row r="306" spans="2:10" outlineLevel="1" x14ac:dyDescent="0.25">
      <c r="B306" s="37" t="s">
        <v>332</v>
      </c>
      <c r="C306" s="300">
        <v>8.3333333333333339</v>
      </c>
      <c r="D306" s="282"/>
      <c r="E306" s="320">
        <f t="shared" si="24"/>
        <v>0</v>
      </c>
      <c r="F306" s="321"/>
      <c r="G306" s="319"/>
      <c r="I306" s="26"/>
      <c r="J306" s="115"/>
    </row>
    <row r="307" spans="2:10" outlineLevel="1" x14ac:dyDescent="0.25">
      <c r="B307" s="37" t="s">
        <v>333</v>
      </c>
      <c r="C307" s="300">
        <v>8.3333333333333339</v>
      </c>
      <c r="D307" s="282"/>
      <c r="E307" s="320">
        <f t="shared" si="24"/>
        <v>0</v>
      </c>
      <c r="F307" s="321"/>
      <c r="G307" s="319"/>
      <c r="I307" s="26"/>
      <c r="J307" s="115"/>
    </row>
    <row r="308" spans="2:10" outlineLevel="1" x14ac:dyDescent="0.25">
      <c r="B308" s="37" t="s">
        <v>357</v>
      </c>
      <c r="C308" s="300">
        <v>8.3333333333333339</v>
      </c>
      <c r="D308" s="282"/>
      <c r="E308" s="320">
        <f t="shared" si="24"/>
        <v>0</v>
      </c>
      <c r="F308" s="321"/>
      <c r="G308" s="319"/>
      <c r="I308" s="26"/>
      <c r="J308" s="115"/>
    </row>
    <row r="309" spans="2:10" outlineLevel="1" x14ac:dyDescent="0.25">
      <c r="B309" s="37" t="s">
        <v>335</v>
      </c>
      <c r="C309" s="300">
        <v>8.3333333333333339</v>
      </c>
      <c r="D309" s="282"/>
      <c r="E309" s="320">
        <f t="shared" si="24"/>
        <v>0</v>
      </c>
      <c r="F309" s="321"/>
      <c r="G309" s="319"/>
      <c r="I309" s="26"/>
      <c r="J309" s="115"/>
    </row>
    <row r="310" spans="2:10" outlineLevel="1" x14ac:dyDescent="0.25">
      <c r="B310" s="37" t="s">
        <v>337</v>
      </c>
      <c r="C310" s="300">
        <v>12</v>
      </c>
      <c r="D310" s="282"/>
      <c r="E310" s="320">
        <f t="shared" si="24"/>
        <v>0</v>
      </c>
      <c r="F310" s="321"/>
      <c r="G310" s="319"/>
      <c r="I310" s="26"/>
      <c r="J310" s="115"/>
    </row>
    <row r="311" spans="2:10" outlineLevel="1" x14ac:dyDescent="0.25">
      <c r="B311" s="37" t="s">
        <v>338</v>
      </c>
      <c r="C311" s="300">
        <v>8.3333333333333339</v>
      </c>
      <c r="D311" s="282"/>
      <c r="E311" s="320">
        <f t="shared" si="24"/>
        <v>0</v>
      </c>
      <c r="F311" s="321"/>
      <c r="G311" s="319"/>
      <c r="I311" s="26"/>
      <c r="J311" s="115"/>
    </row>
    <row r="312" spans="2:10" outlineLevel="1" x14ac:dyDescent="0.25">
      <c r="B312" s="37" t="s">
        <v>341</v>
      </c>
      <c r="C312" s="300">
        <v>8.3333333333333339</v>
      </c>
      <c r="D312" s="282"/>
      <c r="E312" s="320">
        <f t="shared" si="24"/>
        <v>0</v>
      </c>
      <c r="F312" s="321"/>
      <c r="G312" s="319"/>
      <c r="I312" s="26"/>
      <c r="J312" s="115"/>
    </row>
    <row r="313" spans="2:10" outlineLevel="1" x14ac:dyDescent="0.25">
      <c r="B313" s="37" t="s">
        <v>344</v>
      </c>
      <c r="C313" s="300">
        <v>8.3333333333333339</v>
      </c>
      <c r="D313" s="282"/>
      <c r="E313" s="320">
        <f t="shared" si="24"/>
        <v>0</v>
      </c>
      <c r="F313" s="321"/>
      <c r="G313" s="319"/>
      <c r="I313" s="26"/>
      <c r="J313" s="115"/>
    </row>
    <row r="314" spans="2:10" ht="13.8" outlineLevel="1" thickBot="1" x14ac:dyDescent="0.3">
      <c r="B314" s="37" t="s">
        <v>345</v>
      </c>
      <c r="C314" s="300">
        <v>8.3333333333333339</v>
      </c>
      <c r="D314" s="282"/>
      <c r="E314" s="320">
        <f t="shared" si="24"/>
        <v>0</v>
      </c>
      <c r="F314" s="321"/>
      <c r="G314" s="319"/>
      <c r="I314" s="26"/>
      <c r="J314" s="115"/>
    </row>
    <row r="315" spans="2:10" ht="13.8" outlineLevel="1" thickBot="1" x14ac:dyDescent="0.3">
      <c r="B315" s="37" t="s">
        <v>346</v>
      </c>
      <c r="C315" s="300">
        <v>8.3333333333333339</v>
      </c>
      <c r="D315" s="282"/>
      <c r="E315" s="320">
        <f t="shared" si="24"/>
        <v>0</v>
      </c>
      <c r="F315" s="321"/>
      <c r="G315" s="322">
        <f>SUM(E305:E315)</f>
        <v>0</v>
      </c>
      <c r="I315" s="26"/>
      <c r="J315" s="115"/>
    </row>
    <row r="316" spans="2:10" ht="13.8" thickBot="1" x14ac:dyDescent="0.3">
      <c r="B316" s="27"/>
      <c r="C316" s="301"/>
      <c r="D316" s="283"/>
      <c r="E316" s="326"/>
      <c r="F316" s="327"/>
      <c r="G316" s="319"/>
      <c r="I316" s="26"/>
      <c r="J316" s="115"/>
    </row>
    <row r="317" spans="2:10" ht="13.8" thickBot="1" x14ac:dyDescent="0.3">
      <c r="B317" s="35" t="s">
        <v>1089</v>
      </c>
      <c r="C317" s="302"/>
      <c r="D317" s="284"/>
      <c r="E317" s="324"/>
      <c r="F317" s="325"/>
      <c r="G317" s="319"/>
      <c r="I317" s="26"/>
      <c r="J317" s="115"/>
    </row>
    <row r="318" spans="2:10" outlineLevel="1" x14ac:dyDescent="0.25">
      <c r="B318" s="116" t="s">
        <v>2</v>
      </c>
      <c r="C318" s="303" t="s">
        <v>3</v>
      </c>
      <c r="D318" s="281" t="s">
        <v>4</v>
      </c>
      <c r="E318" s="318" t="s">
        <v>5</v>
      </c>
      <c r="F318" s="319"/>
      <c r="G318" s="319"/>
      <c r="I318" s="26"/>
      <c r="J318" s="115"/>
    </row>
    <row r="319" spans="2:10" outlineLevel="1" x14ac:dyDescent="0.25">
      <c r="B319" s="37" t="s">
        <v>347</v>
      </c>
      <c r="C319" s="300">
        <v>1</v>
      </c>
      <c r="D319" s="282"/>
      <c r="E319" s="320">
        <f t="shared" ref="E319:E325" si="25">C319*D319</f>
        <v>0</v>
      </c>
      <c r="F319" s="321"/>
      <c r="G319" s="319"/>
      <c r="I319" s="26"/>
      <c r="J319" s="115"/>
    </row>
    <row r="320" spans="2:10" outlineLevel="1" x14ac:dyDescent="0.25">
      <c r="B320" s="37" t="s">
        <v>350</v>
      </c>
      <c r="C320" s="300">
        <v>15</v>
      </c>
      <c r="D320" s="282"/>
      <c r="E320" s="320">
        <f t="shared" si="25"/>
        <v>0</v>
      </c>
      <c r="F320" s="321"/>
      <c r="G320" s="319"/>
      <c r="I320" s="26"/>
      <c r="J320" s="115"/>
    </row>
    <row r="321" spans="2:10" outlineLevel="1" x14ac:dyDescent="0.25">
      <c r="B321" s="37" t="s">
        <v>351</v>
      </c>
      <c r="C321" s="300">
        <v>15</v>
      </c>
      <c r="D321" s="282"/>
      <c r="E321" s="320">
        <f t="shared" si="25"/>
        <v>0</v>
      </c>
      <c r="F321" s="321"/>
      <c r="G321" s="319"/>
      <c r="I321" s="26"/>
      <c r="J321" s="115"/>
    </row>
    <row r="322" spans="2:10" outlineLevel="1" x14ac:dyDescent="0.25">
      <c r="B322" s="37" t="s">
        <v>352</v>
      </c>
      <c r="C322" s="300">
        <v>3</v>
      </c>
      <c r="D322" s="282"/>
      <c r="E322" s="320">
        <f t="shared" si="25"/>
        <v>0</v>
      </c>
      <c r="F322" s="321"/>
      <c r="G322" s="319"/>
      <c r="I322" s="26"/>
      <c r="J322" s="115"/>
    </row>
    <row r="323" spans="2:10" outlineLevel="1" x14ac:dyDescent="0.25">
      <c r="B323" s="37" t="s">
        <v>353</v>
      </c>
      <c r="C323" s="300">
        <v>15</v>
      </c>
      <c r="D323" s="282"/>
      <c r="E323" s="320">
        <f t="shared" si="25"/>
        <v>0</v>
      </c>
      <c r="F323" s="321"/>
      <c r="G323" s="319"/>
      <c r="I323" s="26"/>
      <c r="J323" s="115"/>
    </row>
    <row r="324" spans="2:10" ht="13.8" outlineLevel="1" thickBot="1" x14ac:dyDescent="0.3">
      <c r="B324" s="37" t="s">
        <v>354</v>
      </c>
      <c r="C324" s="300">
        <v>15</v>
      </c>
      <c r="D324" s="282"/>
      <c r="E324" s="320">
        <f t="shared" si="25"/>
        <v>0</v>
      </c>
      <c r="F324" s="321"/>
      <c r="G324" s="319"/>
      <c r="I324" s="26"/>
      <c r="J324" s="115"/>
    </row>
    <row r="325" spans="2:10" ht="13.8" outlineLevel="1" thickBot="1" x14ac:dyDescent="0.3">
      <c r="B325" s="346" t="s">
        <v>355</v>
      </c>
      <c r="C325" s="300">
        <v>25</v>
      </c>
      <c r="D325" s="282"/>
      <c r="E325" s="320">
        <f t="shared" si="25"/>
        <v>0</v>
      </c>
      <c r="F325" s="321"/>
      <c r="G325" s="322">
        <f>SUM(E319:E325)</f>
        <v>0</v>
      </c>
      <c r="I325" s="26"/>
      <c r="J325" s="115"/>
    </row>
    <row r="326" spans="2:10" ht="13.8" thickBot="1" x14ac:dyDescent="0.3">
      <c r="B326" s="347"/>
      <c r="C326" s="301"/>
      <c r="D326" s="283"/>
      <c r="E326" s="326"/>
      <c r="F326" s="327"/>
      <c r="G326" s="319"/>
      <c r="I326" s="26"/>
      <c r="J326" s="115"/>
    </row>
    <row r="327" spans="2:10" ht="13.8" thickBot="1" x14ac:dyDescent="0.3">
      <c r="B327" s="348" t="s">
        <v>1090</v>
      </c>
      <c r="C327" s="302"/>
      <c r="D327" s="284"/>
      <c r="E327" s="324"/>
      <c r="F327" s="325"/>
      <c r="G327" s="319"/>
      <c r="I327" s="26"/>
      <c r="J327" s="115"/>
    </row>
    <row r="328" spans="2:10" outlineLevel="1" x14ac:dyDescent="0.25">
      <c r="B328" s="349" t="s">
        <v>2</v>
      </c>
      <c r="C328" s="303" t="s">
        <v>3</v>
      </c>
      <c r="D328" s="281" t="s">
        <v>4</v>
      </c>
      <c r="E328" s="318" t="s">
        <v>5</v>
      </c>
      <c r="F328" s="319"/>
      <c r="G328" s="319"/>
      <c r="I328" s="26"/>
      <c r="J328" s="115"/>
    </row>
    <row r="329" spans="2:10" outlineLevel="1" x14ac:dyDescent="0.25">
      <c r="B329" s="346" t="s">
        <v>353</v>
      </c>
      <c r="C329" s="300">
        <v>25</v>
      </c>
      <c r="D329" s="282"/>
      <c r="E329" s="320">
        <f>C329*D329</f>
        <v>0</v>
      </c>
      <c r="F329" s="321"/>
      <c r="G329" s="319"/>
      <c r="I329" s="26"/>
      <c r="J329" s="115"/>
    </row>
    <row r="330" spans="2:10" outlineLevel="1" x14ac:dyDescent="0.25">
      <c r="B330" s="346" t="s">
        <v>360</v>
      </c>
      <c r="C330" s="300">
        <v>40</v>
      </c>
      <c r="D330" s="282"/>
      <c r="E330" s="320">
        <f>C330*D330</f>
        <v>0</v>
      </c>
      <c r="F330" s="321"/>
      <c r="G330" s="319"/>
      <c r="I330" s="26"/>
      <c r="J330" s="115"/>
    </row>
    <row r="331" spans="2:10" ht="13.8" outlineLevel="1" thickBot="1" x14ac:dyDescent="0.3">
      <c r="B331" s="346" t="s">
        <v>354</v>
      </c>
      <c r="C331" s="300">
        <v>25</v>
      </c>
      <c r="D331" s="282"/>
      <c r="E331" s="320">
        <f>C331*D331</f>
        <v>0</v>
      </c>
      <c r="F331" s="321"/>
      <c r="G331" s="319"/>
      <c r="I331" s="26"/>
      <c r="J331" s="115"/>
    </row>
    <row r="332" spans="2:10" ht="13.8" outlineLevel="1" thickBot="1" x14ac:dyDescent="0.3">
      <c r="B332" s="346" t="s">
        <v>355</v>
      </c>
      <c r="C332" s="300">
        <v>25</v>
      </c>
      <c r="D332" s="282"/>
      <c r="E332" s="320">
        <f>C332*D332</f>
        <v>0</v>
      </c>
      <c r="F332" s="321"/>
      <c r="G332" s="322">
        <f>SUM(E329:E332)</f>
        <v>0</v>
      </c>
      <c r="I332" s="26"/>
      <c r="J332" s="115"/>
    </row>
    <row r="333" spans="2:10" ht="13.8" thickBot="1" x14ac:dyDescent="0.3">
      <c r="B333" s="347"/>
      <c r="C333" s="301"/>
      <c r="D333" s="283"/>
      <c r="E333" s="326"/>
      <c r="F333" s="327"/>
      <c r="G333" s="319"/>
      <c r="I333" s="26"/>
      <c r="J333" s="115"/>
    </row>
    <row r="334" spans="2:10" ht="13.8" thickBot="1" x14ac:dyDescent="0.3">
      <c r="B334" s="348" t="s">
        <v>1091</v>
      </c>
      <c r="C334" s="302"/>
      <c r="D334" s="284"/>
      <c r="E334" s="324"/>
      <c r="F334" s="325"/>
      <c r="G334" s="319"/>
      <c r="I334" s="26"/>
      <c r="J334" s="115"/>
    </row>
    <row r="335" spans="2:10" outlineLevel="1" x14ac:dyDescent="0.25">
      <c r="B335" s="349" t="s">
        <v>2</v>
      </c>
      <c r="C335" s="303" t="s">
        <v>3</v>
      </c>
      <c r="D335" s="281" t="s">
        <v>4</v>
      </c>
      <c r="E335" s="318" t="s">
        <v>5</v>
      </c>
      <c r="F335" s="319"/>
      <c r="G335" s="319"/>
      <c r="I335" s="26"/>
      <c r="J335" s="115"/>
    </row>
    <row r="336" spans="2:10" outlineLevel="1" x14ac:dyDescent="0.25">
      <c r="B336" s="346" t="s">
        <v>355</v>
      </c>
      <c r="C336" s="300">
        <v>5</v>
      </c>
      <c r="D336" s="282"/>
      <c r="E336" s="320">
        <f t="shared" ref="E336:E342" si="26">C336*D336</f>
        <v>0</v>
      </c>
      <c r="F336" s="321"/>
      <c r="G336" s="319"/>
      <c r="I336" s="26"/>
      <c r="J336" s="115"/>
    </row>
    <row r="337" spans="2:10" outlineLevel="1" x14ac:dyDescent="0.25">
      <c r="B337" s="346" t="s">
        <v>354</v>
      </c>
      <c r="C337" s="300">
        <v>8.3333333333333339</v>
      </c>
      <c r="D337" s="282"/>
      <c r="E337" s="320">
        <f t="shared" si="26"/>
        <v>0</v>
      </c>
      <c r="F337" s="321"/>
      <c r="G337" s="319"/>
      <c r="I337" s="26"/>
      <c r="J337" s="115"/>
    </row>
    <row r="338" spans="2:10" outlineLevel="1" x14ac:dyDescent="0.25">
      <c r="B338" s="346" t="s">
        <v>353</v>
      </c>
      <c r="C338" s="300">
        <v>8.3333333333333339</v>
      </c>
      <c r="D338" s="282"/>
      <c r="E338" s="320">
        <f t="shared" si="26"/>
        <v>0</v>
      </c>
      <c r="F338" s="321"/>
      <c r="G338" s="319"/>
      <c r="I338" s="26"/>
      <c r="J338" s="115"/>
    </row>
    <row r="339" spans="2:10" outlineLevel="1" x14ac:dyDescent="0.25">
      <c r="B339" s="346" t="s">
        <v>352</v>
      </c>
      <c r="C339" s="300">
        <v>1.6666666666666667</v>
      </c>
      <c r="D339" s="282"/>
      <c r="E339" s="320">
        <f t="shared" si="26"/>
        <v>0</v>
      </c>
      <c r="F339" s="321"/>
      <c r="G339" s="319"/>
      <c r="I339" s="26"/>
      <c r="J339" s="115"/>
    </row>
    <row r="340" spans="2:10" outlineLevel="1" x14ac:dyDescent="0.25">
      <c r="B340" s="346" t="s">
        <v>351</v>
      </c>
      <c r="C340" s="300">
        <v>8.3333333333333339</v>
      </c>
      <c r="D340" s="282"/>
      <c r="E340" s="320">
        <f t="shared" si="26"/>
        <v>0</v>
      </c>
      <c r="F340" s="321"/>
      <c r="G340" s="319"/>
      <c r="I340" s="26"/>
      <c r="J340" s="115"/>
    </row>
    <row r="341" spans="2:10" ht="13.8" outlineLevel="1" thickBot="1" x14ac:dyDescent="0.3">
      <c r="B341" s="346" t="s">
        <v>350</v>
      </c>
      <c r="C341" s="300">
        <v>8.3333333333333339</v>
      </c>
      <c r="D341" s="282"/>
      <c r="E341" s="320">
        <f t="shared" si="26"/>
        <v>0</v>
      </c>
      <c r="F341" s="321"/>
      <c r="G341" s="319"/>
      <c r="I341" s="26"/>
      <c r="J341" s="115"/>
    </row>
    <row r="342" spans="2:10" ht="13.8" outlineLevel="1" thickBot="1" x14ac:dyDescent="0.3">
      <c r="B342" s="346" t="s">
        <v>349</v>
      </c>
      <c r="C342" s="300">
        <v>2</v>
      </c>
      <c r="D342" s="282"/>
      <c r="E342" s="320">
        <f t="shared" si="26"/>
        <v>0</v>
      </c>
      <c r="F342" s="321"/>
      <c r="G342" s="322">
        <f>SUM(E336:E342)</f>
        <v>0</v>
      </c>
      <c r="I342" s="26"/>
      <c r="J342" s="115"/>
    </row>
    <row r="343" spans="2:10" ht="13.8" thickBot="1" x14ac:dyDescent="0.3">
      <c r="B343" s="347"/>
      <c r="C343" s="301"/>
      <c r="D343" s="283"/>
      <c r="E343" s="326"/>
      <c r="F343" s="327"/>
      <c r="G343" s="319"/>
      <c r="I343" s="26"/>
      <c r="J343" s="115"/>
    </row>
    <row r="344" spans="2:10" ht="13.8" thickBot="1" x14ac:dyDescent="0.3">
      <c r="B344" s="348" t="s">
        <v>1092</v>
      </c>
      <c r="C344" s="302"/>
      <c r="D344" s="284"/>
      <c r="E344" s="324"/>
      <c r="F344" s="325"/>
      <c r="G344" s="319"/>
      <c r="I344" s="26"/>
      <c r="J344" s="115"/>
    </row>
    <row r="345" spans="2:10" outlineLevel="1" x14ac:dyDescent="0.25">
      <c r="B345" s="349" t="s">
        <v>2</v>
      </c>
      <c r="C345" s="303" t="s">
        <v>3</v>
      </c>
      <c r="D345" s="281" t="s">
        <v>4</v>
      </c>
      <c r="E345" s="318" t="s">
        <v>5</v>
      </c>
      <c r="F345" s="319"/>
      <c r="G345" s="319"/>
      <c r="I345" s="26"/>
      <c r="J345" s="115"/>
    </row>
    <row r="346" spans="2:10" outlineLevel="1" x14ac:dyDescent="0.25">
      <c r="B346" s="346" t="s">
        <v>757</v>
      </c>
      <c r="C346" s="300">
        <v>2</v>
      </c>
      <c r="D346" s="282"/>
      <c r="E346" s="320">
        <f t="shared" ref="E346:E351" si="27">C346*D346</f>
        <v>0</v>
      </c>
      <c r="F346" s="321"/>
      <c r="G346" s="319"/>
      <c r="I346" s="26"/>
      <c r="J346" s="115"/>
    </row>
    <row r="347" spans="2:10" outlineLevel="1" x14ac:dyDescent="0.25">
      <c r="B347" s="346" t="s">
        <v>758</v>
      </c>
      <c r="C347" s="300">
        <v>4</v>
      </c>
      <c r="D347" s="282"/>
      <c r="E347" s="320">
        <f t="shared" si="27"/>
        <v>0</v>
      </c>
      <c r="F347" s="321"/>
      <c r="G347" s="319"/>
      <c r="I347" s="26"/>
      <c r="J347" s="115"/>
    </row>
    <row r="348" spans="2:10" outlineLevel="1" x14ac:dyDescent="0.25">
      <c r="B348" s="346" t="s">
        <v>759</v>
      </c>
      <c r="C348" s="300">
        <v>4</v>
      </c>
      <c r="D348" s="282"/>
      <c r="E348" s="320">
        <f t="shared" si="27"/>
        <v>0</v>
      </c>
      <c r="F348" s="321"/>
      <c r="G348" s="319"/>
      <c r="I348" s="26"/>
      <c r="J348" s="115"/>
    </row>
    <row r="349" spans="2:10" outlineLevel="1" x14ac:dyDescent="0.25">
      <c r="B349" s="346" t="s">
        <v>760</v>
      </c>
      <c r="C349" s="300">
        <v>1</v>
      </c>
      <c r="D349" s="282"/>
      <c r="E349" s="320">
        <f t="shared" si="27"/>
        <v>0</v>
      </c>
      <c r="F349" s="321"/>
      <c r="G349" s="319"/>
      <c r="I349" s="26"/>
      <c r="J349" s="115"/>
    </row>
    <row r="350" spans="2:10" ht="13.8" outlineLevel="1" thickBot="1" x14ac:dyDescent="0.3">
      <c r="B350" s="346" t="s">
        <v>761</v>
      </c>
      <c r="C350" s="300">
        <v>3</v>
      </c>
      <c r="D350" s="282"/>
      <c r="E350" s="320">
        <f t="shared" si="27"/>
        <v>0</v>
      </c>
      <c r="F350" s="321"/>
      <c r="G350" s="319"/>
      <c r="I350" s="26"/>
      <c r="J350" s="115"/>
    </row>
    <row r="351" spans="2:10" ht="13.8" outlineLevel="1" thickBot="1" x14ac:dyDescent="0.3">
      <c r="B351" s="346" t="s">
        <v>762</v>
      </c>
      <c r="C351" s="300">
        <v>1</v>
      </c>
      <c r="D351" s="282"/>
      <c r="E351" s="320">
        <f t="shared" si="27"/>
        <v>0</v>
      </c>
      <c r="F351" s="321"/>
      <c r="G351" s="322">
        <f>SUM(E346:E351)</f>
        <v>0</v>
      </c>
      <c r="I351" s="26"/>
      <c r="J351" s="115"/>
    </row>
    <row r="352" spans="2:10" ht="13.8" thickBot="1" x14ac:dyDescent="0.3">
      <c r="B352" s="347"/>
      <c r="C352" s="301"/>
      <c r="D352" s="283"/>
      <c r="E352" s="326"/>
      <c r="F352" s="327"/>
      <c r="G352" s="319"/>
      <c r="I352" s="26"/>
      <c r="J352" s="115"/>
    </row>
    <row r="353" spans="2:10" ht="13.8" thickBot="1" x14ac:dyDescent="0.3">
      <c r="B353" s="348" t="s">
        <v>1093</v>
      </c>
      <c r="C353" s="302"/>
      <c r="D353" s="284"/>
      <c r="E353" s="324"/>
      <c r="F353" s="325"/>
      <c r="G353" s="319"/>
      <c r="I353" s="26"/>
      <c r="J353" s="115"/>
    </row>
    <row r="354" spans="2:10" outlineLevel="1" x14ac:dyDescent="0.25">
      <c r="B354" s="349" t="s">
        <v>2</v>
      </c>
      <c r="C354" s="303" t="s">
        <v>3</v>
      </c>
      <c r="D354" s="281" t="s">
        <v>4</v>
      </c>
      <c r="E354" s="318" t="s">
        <v>5</v>
      </c>
      <c r="F354" s="319"/>
      <c r="G354" s="319"/>
      <c r="I354" s="26"/>
      <c r="J354" s="115"/>
    </row>
    <row r="355" spans="2:10" outlineLevel="1" x14ac:dyDescent="0.25">
      <c r="B355" s="346" t="s">
        <v>355</v>
      </c>
      <c r="C355" s="300">
        <v>2</v>
      </c>
      <c r="D355" s="282"/>
      <c r="E355" s="320">
        <f>C355*D355</f>
        <v>0</v>
      </c>
      <c r="F355" s="321"/>
      <c r="G355" s="319"/>
      <c r="I355" s="26"/>
      <c r="J355" s="115"/>
    </row>
    <row r="356" spans="2:10" outlineLevel="1" x14ac:dyDescent="0.25">
      <c r="B356" s="346" t="s">
        <v>354</v>
      </c>
      <c r="C356" s="300">
        <v>2</v>
      </c>
      <c r="D356" s="282"/>
      <c r="E356" s="320">
        <f>C356*D356</f>
        <v>0</v>
      </c>
      <c r="F356" s="321"/>
      <c r="G356" s="319"/>
      <c r="I356" s="26"/>
      <c r="J356" s="115"/>
    </row>
    <row r="357" spans="2:10" ht="13.8" outlineLevel="1" thickBot="1" x14ac:dyDescent="0.3">
      <c r="B357" s="346" t="s">
        <v>353</v>
      </c>
      <c r="C357" s="300">
        <v>2</v>
      </c>
      <c r="D357" s="282"/>
      <c r="E357" s="320">
        <f>C357*D357</f>
        <v>0</v>
      </c>
      <c r="F357" s="321"/>
      <c r="G357" s="319"/>
      <c r="I357" s="26"/>
      <c r="J357" s="115"/>
    </row>
    <row r="358" spans="2:10" ht="13.8" outlineLevel="1" thickBot="1" x14ac:dyDescent="0.3">
      <c r="B358" s="346" t="s">
        <v>351</v>
      </c>
      <c r="C358" s="300">
        <v>2</v>
      </c>
      <c r="D358" s="282"/>
      <c r="E358" s="320">
        <f>C358*D358</f>
        <v>0</v>
      </c>
      <c r="F358" s="321"/>
      <c r="G358" s="322">
        <f>SUM(E355:E358)</f>
        <v>0</v>
      </c>
      <c r="I358" s="26"/>
      <c r="J358" s="115"/>
    </row>
    <row r="359" spans="2:10" ht="13.8" thickBot="1" x14ac:dyDescent="0.3">
      <c r="B359" s="347"/>
      <c r="C359" s="301"/>
      <c r="D359" s="283"/>
      <c r="E359" s="323"/>
      <c r="F359" s="321"/>
      <c r="G359" s="319"/>
      <c r="I359" s="26"/>
      <c r="J359" s="115"/>
    </row>
    <row r="360" spans="2:10" ht="13.8" thickBot="1" x14ac:dyDescent="0.3">
      <c r="B360" s="348" t="s">
        <v>1094</v>
      </c>
      <c r="C360" s="302"/>
      <c r="D360" s="284"/>
      <c r="E360" s="324"/>
      <c r="F360" s="325"/>
      <c r="G360" s="319"/>
      <c r="I360" s="26"/>
      <c r="J360" s="115"/>
    </row>
    <row r="361" spans="2:10" outlineLevel="1" x14ac:dyDescent="0.25">
      <c r="B361" s="349" t="s">
        <v>2</v>
      </c>
      <c r="C361" s="303" t="s">
        <v>3</v>
      </c>
      <c r="D361" s="281" t="s">
        <v>4</v>
      </c>
      <c r="E361" s="318" t="s">
        <v>5</v>
      </c>
      <c r="F361" s="319"/>
      <c r="G361" s="319"/>
      <c r="I361" s="26"/>
      <c r="J361" s="115"/>
    </row>
    <row r="362" spans="2:10" outlineLevel="1" x14ac:dyDescent="0.25">
      <c r="B362" s="346" t="s">
        <v>355</v>
      </c>
      <c r="C362" s="300">
        <v>12</v>
      </c>
      <c r="D362" s="282"/>
      <c r="E362" s="320">
        <f t="shared" ref="E362:E367" si="28">C362*D362</f>
        <v>0</v>
      </c>
      <c r="F362" s="321"/>
      <c r="G362" s="319"/>
      <c r="I362" s="26"/>
      <c r="J362" s="115"/>
    </row>
    <row r="363" spans="2:10" outlineLevel="1" x14ac:dyDescent="0.25">
      <c r="B363" s="346" t="s">
        <v>354</v>
      </c>
      <c r="C363" s="300">
        <v>12</v>
      </c>
      <c r="D363" s="282"/>
      <c r="E363" s="320">
        <f t="shared" si="28"/>
        <v>0</v>
      </c>
      <c r="F363" s="321"/>
      <c r="G363" s="319"/>
      <c r="I363" s="26"/>
      <c r="J363" s="115"/>
    </row>
    <row r="364" spans="2:10" outlineLevel="1" x14ac:dyDescent="0.25">
      <c r="B364" s="346" t="s">
        <v>353</v>
      </c>
      <c r="C364" s="300">
        <v>50</v>
      </c>
      <c r="D364" s="282"/>
      <c r="E364" s="320">
        <f t="shared" si="28"/>
        <v>0</v>
      </c>
      <c r="F364" s="321"/>
      <c r="G364" s="319"/>
      <c r="I364" s="26"/>
      <c r="J364" s="115"/>
    </row>
    <row r="365" spans="2:10" outlineLevel="1" x14ac:dyDescent="0.25">
      <c r="B365" s="346" t="s">
        <v>352</v>
      </c>
      <c r="C365" s="300">
        <v>15</v>
      </c>
      <c r="D365" s="282"/>
      <c r="E365" s="320">
        <f t="shared" si="28"/>
        <v>0</v>
      </c>
      <c r="F365" s="321"/>
      <c r="G365" s="319"/>
      <c r="I365" s="26"/>
      <c r="J365" s="115"/>
    </row>
    <row r="366" spans="2:10" ht="13.8" outlineLevel="1" thickBot="1" x14ac:dyDescent="0.3">
      <c r="B366" s="346" t="s">
        <v>351</v>
      </c>
      <c r="C366" s="300">
        <v>50</v>
      </c>
      <c r="D366" s="282"/>
      <c r="E366" s="320">
        <f t="shared" si="28"/>
        <v>0</v>
      </c>
      <c r="F366" s="321"/>
      <c r="G366" s="319"/>
      <c r="I366" s="26"/>
      <c r="J366" s="115"/>
    </row>
    <row r="367" spans="2:10" ht="13.8" outlineLevel="1" thickBot="1" x14ac:dyDescent="0.3">
      <c r="B367" s="346" t="s">
        <v>361</v>
      </c>
      <c r="C367" s="300">
        <v>15</v>
      </c>
      <c r="D367" s="282"/>
      <c r="E367" s="320">
        <f t="shared" si="28"/>
        <v>0</v>
      </c>
      <c r="F367" s="321"/>
      <c r="G367" s="322">
        <f>SUM(E362:E367)</f>
        <v>0</v>
      </c>
      <c r="I367" s="26"/>
      <c r="J367" s="115"/>
    </row>
    <row r="368" spans="2:10" ht="13.8" thickBot="1" x14ac:dyDescent="0.3">
      <c r="B368" s="347"/>
      <c r="C368" s="301"/>
      <c r="D368" s="283"/>
      <c r="E368" s="323"/>
      <c r="F368" s="321"/>
      <c r="G368" s="319"/>
      <c r="I368" s="26"/>
      <c r="J368" s="115">
        <f t="shared" ref="J368" si="29">C368/3</f>
        <v>0</v>
      </c>
    </row>
    <row r="369" spans="2:10" ht="13.8" thickBot="1" x14ac:dyDescent="0.3">
      <c r="B369" s="348" t="s">
        <v>1095</v>
      </c>
      <c r="C369" s="302"/>
      <c r="D369" s="284"/>
      <c r="E369" s="324"/>
      <c r="F369" s="325"/>
      <c r="G369" s="319"/>
      <c r="H369" s="26"/>
      <c r="I369" s="26"/>
      <c r="J369" s="115"/>
    </row>
    <row r="370" spans="2:10" outlineLevel="1" x14ac:dyDescent="0.25">
      <c r="B370" s="349" t="s">
        <v>2</v>
      </c>
      <c r="C370" s="303" t="s">
        <v>3</v>
      </c>
      <c r="D370" s="281" t="s">
        <v>4</v>
      </c>
      <c r="E370" s="318" t="s">
        <v>5</v>
      </c>
      <c r="F370" s="319"/>
      <c r="G370" s="319"/>
      <c r="H370" s="26"/>
      <c r="I370" s="26"/>
      <c r="J370" s="115"/>
    </row>
    <row r="371" spans="2:10" outlineLevel="1" x14ac:dyDescent="0.25">
      <c r="B371" s="346" t="s">
        <v>355</v>
      </c>
      <c r="C371" s="300">
        <v>5</v>
      </c>
      <c r="D371" s="282"/>
      <c r="E371" s="320">
        <f t="shared" ref="E371:E376" si="30">C371*D371</f>
        <v>0</v>
      </c>
      <c r="F371" s="321"/>
      <c r="G371" s="319"/>
      <c r="H371" s="26"/>
      <c r="I371" s="26"/>
      <c r="J371" s="115"/>
    </row>
    <row r="372" spans="2:10" outlineLevel="1" x14ac:dyDescent="0.25">
      <c r="B372" s="346" t="s">
        <v>354</v>
      </c>
      <c r="C372" s="300">
        <v>5</v>
      </c>
      <c r="D372" s="282"/>
      <c r="E372" s="320">
        <f t="shared" si="30"/>
        <v>0</v>
      </c>
      <c r="F372" s="321"/>
      <c r="G372" s="319"/>
      <c r="I372" s="26"/>
      <c r="J372" s="115"/>
    </row>
    <row r="373" spans="2:10" outlineLevel="1" x14ac:dyDescent="0.25">
      <c r="B373" s="346" t="s">
        <v>353</v>
      </c>
      <c r="C373" s="300">
        <v>5</v>
      </c>
      <c r="D373" s="282"/>
      <c r="E373" s="320">
        <f t="shared" si="30"/>
        <v>0</v>
      </c>
      <c r="F373" s="321"/>
      <c r="G373" s="319"/>
      <c r="I373" s="26"/>
      <c r="J373" s="115"/>
    </row>
    <row r="374" spans="2:10" outlineLevel="1" x14ac:dyDescent="0.25">
      <c r="B374" s="346" t="s">
        <v>352</v>
      </c>
      <c r="C374" s="300">
        <v>5</v>
      </c>
      <c r="D374" s="282"/>
      <c r="E374" s="320">
        <f t="shared" si="30"/>
        <v>0</v>
      </c>
      <c r="F374" s="321"/>
      <c r="G374" s="319"/>
      <c r="I374" s="26"/>
      <c r="J374" s="115"/>
    </row>
    <row r="375" spans="2:10" ht="13.8" outlineLevel="1" thickBot="1" x14ac:dyDescent="0.3">
      <c r="B375" s="346" t="s">
        <v>351</v>
      </c>
      <c r="C375" s="300">
        <v>5</v>
      </c>
      <c r="D375" s="282"/>
      <c r="E375" s="320">
        <f t="shared" si="30"/>
        <v>0</v>
      </c>
      <c r="F375" s="321"/>
      <c r="G375" s="319"/>
      <c r="I375" s="26"/>
      <c r="J375" s="115"/>
    </row>
    <row r="376" spans="2:10" ht="13.8" outlineLevel="1" thickBot="1" x14ac:dyDescent="0.3">
      <c r="B376" s="346" t="s">
        <v>361</v>
      </c>
      <c r="C376" s="300">
        <v>5</v>
      </c>
      <c r="D376" s="282"/>
      <c r="E376" s="320">
        <f t="shared" si="30"/>
        <v>0</v>
      </c>
      <c r="F376" s="321"/>
      <c r="G376" s="322">
        <f>SUM(E371:E376)</f>
        <v>0</v>
      </c>
      <c r="I376" s="26"/>
      <c r="J376" s="115"/>
    </row>
    <row r="377" spans="2:10" ht="13.8" thickBot="1" x14ac:dyDescent="0.3">
      <c r="B377" s="347"/>
      <c r="C377" s="301"/>
      <c r="D377" s="283"/>
      <c r="E377" s="323"/>
      <c r="F377" s="321"/>
      <c r="G377" s="319"/>
      <c r="I377" s="26"/>
      <c r="J377" s="115"/>
    </row>
    <row r="378" spans="2:10" ht="13.8" thickBot="1" x14ac:dyDescent="0.3">
      <c r="B378" s="348" t="s">
        <v>1096</v>
      </c>
      <c r="C378" s="302"/>
      <c r="D378" s="284"/>
      <c r="E378" s="324"/>
      <c r="F378" s="325"/>
      <c r="G378" s="319"/>
      <c r="I378" s="26"/>
      <c r="J378" s="115"/>
    </row>
    <row r="379" spans="2:10" outlineLevel="1" x14ac:dyDescent="0.25">
      <c r="B379" s="349" t="s">
        <v>2</v>
      </c>
      <c r="C379" s="303" t="s">
        <v>3</v>
      </c>
      <c r="D379" s="281" t="s">
        <v>4</v>
      </c>
      <c r="E379" s="318" t="s">
        <v>5</v>
      </c>
      <c r="F379" s="319"/>
      <c r="G379" s="319"/>
      <c r="I379" s="26"/>
      <c r="J379" s="115"/>
    </row>
    <row r="380" spans="2:10" outlineLevel="1" x14ac:dyDescent="0.25">
      <c r="B380" s="346" t="s">
        <v>764</v>
      </c>
      <c r="C380" s="300">
        <v>25</v>
      </c>
      <c r="D380" s="282"/>
      <c r="E380" s="320">
        <f t="shared" ref="E380:E385" si="31">C380*D380</f>
        <v>0</v>
      </c>
      <c r="F380" s="321"/>
      <c r="G380" s="319"/>
      <c r="I380" s="26"/>
      <c r="J380" s="115"/>
    </row>
    <row r="381" spans="2:10" outlineLevel="1" x14ac:dyDescent="0.25">
      <c r="B381" s="346" t="s">
        <v>765</v>
      </c>
      <c r="C381" s="300">
        <v>25</v>
      </c>
      <c r="D381" s="282"/>
      <c r="E381" s="320">
        <f t="shared" si="31"/>
        <v>0</v>
      </c>
      <c r="F381" s="321"/>
      <c r="G381" s="319"/>
      <c r="I381" s="26"/>
      <c r="J381" s="115"/>
    </row>
    <row r="382" spans="2:10" outlineLevel="1" x14ac:dyDescent="0.25">
      <c r="B382" s="346" t="s">
        <v>763</v>
      </c>
      <c r="C382" s="300">
        <v>25</v>
      </c>
      <c r="D382" s="282"/>
      <c r="E382" s="320">
        <f t="shared" si="31"/>
        <v>0</v>
      </c>
      <c r="F382" s="321"/>
      <c r="G382" s="319"/>
      <c r="I382" s="26"/>
      <c r="J382" s="115"/>
    </row>
    <row r="383" spans="2:10" outlineLevel="1" x14ac:dyDescent="0.25">
      <c r="B383" s="346" t="s">
        <v>766</v>
      </c>
      <c r="C383" s="300">
        <v>15</v>
      </c>
      <c r="D383" s="282"/>
      <c r="E383" s="320">
        <f t="shared" si="31"/>
        <v>0</v>
      </c>
      <c r="F383" s="321"/>
      <c r="G383" s="319"/>
      <c r="I383" s="26"/>
      <c r="J383" s="115"/>
    </row>
    <row r="384" spans="2:10" ht="13.8" outlineLevel="1" thickBot="1" x14ac:dyDescent="0.3">
      <c r="B384" s="346" t="s">
        <v>767</v>
      </c>
      <c r="C384" s="300">
        <v>25</v>
      </c>
      <c r="D384" s="282"/>
      <c r="E384" s="320">
        <f t="shared" si="31"/>
        <v>0</v>
      </c>
      <c r="F384" s="321"/>
      <c r="G384" s="319"/>
      <c r="I384" s="26"/>
      <c r="J384" s="115"/>
    </row>
    <row r="385" spans="2:10" ht="13.8" outlineLevel="1" thickBot="1" x14ac:dyDescent="0.3">
      <c r="B385" s="346" t="s">
        <v>768</v>
      </c>
      <c r="C385" s="300">
        <v>25</v>
      </c>
      <c r="D385" s="282"/>
      <c r="E385" s="320">
        <f t="shared" si="31"/>
        <v>0</v>
      </c>
      <c r="F385" s="321"/>
      <c r="G385" s="322">
        <f>SUM(E380:E385)</f>
        <v>0</v>
      </c>
      <c r="I385" s="26"/>
      <c r="J385" s="115"/>
    </row>
    <row r="386" spans="2:10" ht="13.8" thickBot="1" x14ac:dyDescent="0.3">
      <c r="B386" s="347"/>
      <c r="C386" s="301"/>
      <c r="D386" s="283"/>
      <c r="E386" s="323"/>
      <c r="F386" s="321"/>
      <c r="G386" s="319"/>
      <c r="I386" s="26"/>
      <c r="J386" s="115"/>
    </row>
    <row r="387" spans="2:10" ht="13.8" thickBot="1" x14ac:dyDescent="0.3">
      <c r="B387" s="348" t="s">
        <v>1097</v>
      </c>
      <c r="C387" s="302"/>
      <c r="D387" s="284"/>
      <c r="E387" s="324"/>
      <c r="F387" s="325"/>
      <c r="G387" s="319"/>
      <c r="I387" s="26"/>
      <c r="J387" s="115"/>
    </row>
    <row r="388" spans="2:10" outlineLevel="1" x14ac:dyDescent="0.25">
      <c r="B388" s="349" t="s">
        <v>2</v>
      </c>
      <c r="C388" s="303" t="s">
        <v>3</v>
      </c>
      <c r="D388" s="281" t="s">
        <v>4</v>
      </c>
      <c r="E388" s="318" t="s">
        <v>5</v>
      </c>
      <c r="F388" s="319"/>
      <c r="G388" s="319"/>
      <c r="H388" s="115"/>
      <c r="I388" s="26"/>
      <c r="J388" s="115"/>
    </row>
    <row r="389" spans="2:10" outlineLevel="1" x14ac:dyDescent="0.25">
      <c r="B389" s="346" t="s">
        <v>362</v>
      </c>
      <c r="C389" s="300">
        <v>10</v>
      </c>
      <c r="D389" s="282"/>
      <c r="E389" s="320">
        <f t="shared" ref="E389:E394" si="32">C389*D389</f>
        <v>0</v>
      </c>
      <c r="F389" s="321"/>
      <c r="G389" s="319"/>
      <c r="H389" s="115"/>
      <c r="I389" s="26"/>
      <c r="J389" s="115"/>
    </row>
    <row r="390" spans="2:10" outlineLevel="1" x14ac:dyDescent="0.25">
      <c r="B390" s="346" t="s">
        <v>363</v>
      </c>
      <c r="C390" s="300">
        <v>15</v>
      </c>
      <c r="D390" s="282"/>
      <c r="E390" s="320">
        <f t="shared" si="32"/>
        <v>0</v>
      </c>
      <c r="F390" s="321"/>
      <c r="G390" s="319"/>
      <c r="H390" s="115"/>
      <c r="I390" s="26"/>
      <c r="J390" s="115"/>
    </row>
    <row r="391" spans="2:10" outlineLevel="1" x14ac:dyDescent="0.25">
      <c r="B391" s="346" t="s">
        <v>364</v>
      </c>
      <c r="C391" s="300">
        <v>20</v>
      </c>
      <c r="D391" s="282"/>
      <c r="E391" s="320">
        <f t="shared" si="32"/>
        <v>0</v>
      </c>
      <c r="F391" s="321"/>
      <c r="G391" s="319"/>
      <c r="I391" s="26"/>
      <c r="J391" s="115"/>
    </row>
    <row r="392" spans="2:10" outlineLevel="1" x14ac:dyDescent="0.25">
      <c r="B392" s="346" t="s">
        <v>365</v>
      </c>
      <c r="C392" s="300">
        <v>15</v>
      </c>
      <c r="D392" s="282"/>
      <c r="E392" s="320">
        <f t="shared" si="32"/>
        <v>0</v>
      </c>
      <c r="F392" s="321"/>
      <c r="G392" s="319"/>
      <c r="I392" s="26"/>
      <c r="J392" s="115"/>
    </row>
    <row r="393" spans="2:10" ht="13.8" outlineLevel="1" thickBot="1" x14ac:dyDescent="0.3">
      <c r="B393" s="346" t="s">
        <v>366</v>
      </c>
      <c r="C393" s="300">
        <v>10</v>
      </c>
      <c r="D393" s="282"/>
      <c r="E393" s="320">
        <f t="shared" si="32"/>
        <v>0</v>
      </c>
      <c r="F393" s="321"/>
      <c r="G393" s="319"/>
      <c r="I393" s="26"/>
      <c r="J393" s="115"/>
    </row>
    <row r="394" spans="2:10" ht="13.8" outlineLevel="1" thickBot="1" x14ac:dyDescent="0.3">
      <c r="B394" s="346" t="s">
        <v>367</v>
      </c>
      <c r="C394" s="300">
        <v>10</v>
      </c>
      <c r="D394" s="282"/>
      <c r="E394" s="320">
        <f t="shared" si="32"/>
        <v>0</v>
      </c>
      <c r="F394" s="321"/>
      <c r="G394" s="322">
        <f>SUM(E389:E394)</f>
        <v>0</v>
      </c>
      <c r="I394" s="26"/>
      <c r="J394" s="115"/>
    </row>
    <row r="395" spans="2:10" ht="13.8" thickBot="1" x14ac:dyDescent="0.3">
      <c r="B395" s="347"/>
      <c r="C395" s="301"/>
      <c r="D395" s="283"/>
      <c r="E395" s="326"/>
      <c r="F395" s="327"/>
      <c r="G395" s="319"/>
      <c r="I395" s="26"/>
      <c r="J395" s="115"/>
    </row>
    <row r="396" spans="2:10" x14ac:dyDescent="0.25">
      <c r="B396" s="350" t="s">
        <v>1098</v>
      </c>
      <c r="C396" s="307"/>
      <c r="D396" s="287"/>
      <c r="E396" s="329"/>
      <c r="F396" s="325"/>
      <c r="G396" s="319"/>
      <c r="I396" s="26"/>
      <c r="J396" s="115"/>
    </row>
    <row r="397" spans="2:10" ht="13.8" thickBot="1" x14ac:dyDescent="0.3">
      <c r="B397" s="351" t="s">
        <v>769</v>
      </c>
      <c r="C397" s="308"/>
      <c r="D397" s="288"/>
      <c r="E397" s="330"/>
      <c r="F397" s="325"/>
      <c r="G397" s="319"/>
      <c r="I397" s="26"/>
      <c r="J397" s="115"/>
    </row>
    <row r="398" spans="2:10" outlineLevel="1" x14ac:dyDescent="0.25">
      <c r="B398" s="349" t="s">
        <v>2</v>
      </c>
      <c r="C398" s="303" t="s">
        <v>3</v>
      </c>
      <c r="D398" s="281" t="s">
        <v>4</v>
      </c>
      <c r="E398" s="318" t="s">
        <v>5</v>
      </c>
      <c r="F398" s="319"/>
      <c r="G398" s="319"/>
      <c r="I398" s="26"/>
      <c r="J398" s="115"/>
    </row>
    <row r="399" spans="2:10" outlineLevel="1" x14ac:dyDescent="0.25">
      <c r="B399" s="346" t="s">
        <v>355</v>
      </c>
      <c r="C399" s="300">
        <v>5</v>
      </c>
      <c r="D399" s="282"/>
      <c r="E399" s="320">
        <f t="shared" ref="E399:E404" si="33">C399*D399</f>
        <v>0</v>
      </c>
      <c r="F399" s="321"/>
      <c r="G399" s="319"/>
      <c r="I399" s="26"/>
      <c r="J399" s="115"/>
    </row>
    <row r="400" spans="2:10" outlineLevel="1" x14ac:dyDescent="0.25">
      <c r="B400" s="346" t="s">
        <v>354</v>
      </c>
      <c r="C400" s="300">
        <v>5</v>
      </c>
      <c r="D400" s="282"/>
      <c r="E400" s="320">
        <f t="shared" si="33"/>
        <v>0</v>
      </c>
      <c r="F400" s="321"/>
      <c r="G400" s="319"/>
      <c r="I400" s="26"/>
      <c r="J400" s="115"/>
    </row>
    <row r="401" spans="2:10" outlineLevel="1" x14ac:dyDescent="0.25">
      <c r="B401" s="346" t="s">
        <v>353</v>
      </c>
      <c r="C401" s="300">
        <v>1</v>
      </c>
      <c r="D401" s="282"/>
      <c r="E401" s="320">
        <f t="shared" si="33"/>
        <v>0</v>
      </c>
      <c r="F401" s="321"/>
      <c r="G401" s="319"/>
      <c r="I401" s="26"/>
      <c r="J401" s="115"/>
    </row>
    <row r="402" spans="2:10" outlineLevel="1" x14ac:dyDescent="0.25">
      <c r="B402" s="346" t="s">
        <v>352</v>
      </c>
      <c r="C402" s="300">
        <v>1</v>
      </c>
      <c r="D402" s="282"/>
      <c r="E402" s="320">
        <f t="shared" si="33"/>
        <v>0</v>
      </c>
      <c r="F402" s="321"/>
      <c r="G402" s="319"/>
      <c r="I402" s="26"/>
      <c r="J402" s="115"/>
    </row>
    <row r="403" spans="2:10" ht="13.8" outlineLevel="1" thickBot="1" x14ac:dyDescent="0.3">
      <c r="B403" s="346" t="s">
        <v>351</v>
      </c>
      <c r="C403" s="300">
        <v>1</v>
      </c>
      <c r="D403" s="282"/>
      <c r="E403" s="320">
        <f t="shared" si="33"/>
        <v>0</v>
      </c>
      <c r="F403" s="321"/>
      <c r="G403" s="319"/>
      <c r="I403" s="26"/>
      <c r="J403" s="115"/>
    </row>
    <row r="404" spans="2:10" ht="13.8" outlineLevel="1" thickBot="1" x14ac:dyDescent="0.3">
      <c r="B404" s="346" t="s">
        <v>350</v>
      </c>
      <c r="C404" s="300">
        <v>1</v>
      </c>
      <c r="D404" s="282"/>
      <c r="E404" s="320">
        <f t="shared" si="33"/>
        <v>0</v>
      </c>
      <c r="F404" s="321"/>
      <c r="G404" s="322">
        <f>SUM(E399:E404)</f>
        <v>0</v>
      </c>
      <c r="I404" s="26"/>
      <c r="J404" s="115"/>
    </row>
    <row r="405" spans="2:10" ht="13.8" thickBot="1" x14ac:dyDescent="0.3">
      <c r="B405" s="347"/>
      <c r="C405" s="301"/>
      <c r="D405" s="283"/>
      <c r="E405" s="326"/>
      <c r="F405" s="327"/>
      <c r="G405" s="319"/>
      <c r="I405" s="26"/>
      <c r="J405" s="115"/>
    </row>
    <row r="406" spans="2:10" ht="13.8" thickBot="1" x14ac:dyDescent="0.3">
      <c r="B406" s="348" t="s">
        <v>1099</v>
      </c>
      <c r="C406" s="302"/>
      <c r="D406" s="284"/>
      <c r="E406" s="324"/>
      <c r="F406" s="325"/>
      <c r="G406" s="319"/>
      <c r="H406" s="115"/>
      <c r="I406" s="26"/>
      <c r="J406" s="115"/>
    </row>
    <row r="407" spans="2:10" outlineLevel="1" x14ac:dyDescent="0.25">
      <c r="B407" s="349" t="s">
        <v>2</v>
      </c>
      <c r="C407" s="303" t="s">
        <v>3</v>
      </c>
      <c r="D407" s="281" t="s">
        <v>4</v>
      </c>
      <c r="E407" s="318" t="s">
        <v>5</v>
      </c>
      <c r="F407" s="319"/>
      <c r="G407" s="319"/>
      <c r="H407" s="115"/>
      <c r="I407" s="26"/>
      <c r="J407" s="115"/>
    </row>
    <row r="408" spans="2:10" outlineLevel="1" x14ac:dyDescent="0.25">
      <c r="B408" s="346" t="s">
        <v>355</v>
      </c>
      <c r="C408" s="300">
        <v>1</v>
      </c>
      <c r="D408" s="282"/>
      <c r="E408" s="320">
        <f>C408*D408</f>
        <v>0</v>
      </c>
      <c r="F408" s="321"/>
      <c r="G408" s="319"/>
      <c r="H408" s="115"/>
      <c r="I408" s="26"/>
      <c r="J408" s="115"/>
    </row>
    <row r="409" spans="2:10" ht="13.8" outlineLevel="1" thickBot="1" x14ac:dyDescent="0.3">
      <c r="B409" s="346" t="s">
        <v>354</v>
      </c>
      <c r="C409" s="300">
        <v>1</v>
      </c>
      <c r="D409" s="282"/>
      <c r="E409" s="320">
        <f>C409*D409</f>
        <v>0</v>
      </c>
      <c r="F409" s="321"/>
      <c r="G409" s="319"/>
      <c r="I409" s="26"/>
      <c r="J409" s="115"/>
    </row>
    <row r="410" spans="2:10" ht="13.8" outlineLevel="1" thickBot="1" x14ac:dyDescent="0.3">
      <c r="B410" s="346" t="s">
        <v>353</v>
      </c>
      <c r="C410" s="300">
        <v>1</v>
      </c>
      <c r="D410" s="282"/>
      <c r="E410" s="320">
        <f>C410*D410</f>
        <v>0</v>
      </c>
      <c r="F410" s="321"/>
      <c r="G410" s="322">
        <f>SUM(E408:E410)</f>
        <v>0</v>
      </c>
      <c r="I410" s="26"/>
      <c r="J410" s="115"/>
    </row>
    <row r="411" spans="2:10" ht="13.8" thickBot="1" x14ac:dyDescent="0.3">
      <c r="B411" s="347"/>
      <c r="C411" s="301"/>
      <c r="D411" s="283"/>
      <c r="E411" s="323"/>
      <c r="F411" s="331"/>
      <c r="G411" s="319"/>
      <c r="I411" s="26"/>
      <c r="J411" s="115"/>
    </row>
    <row r="412" spans="2:10" x14ac:dyDescent="0.25">
      <c r="B412" s="350" t="s">
        <v>1100</v>
      </c>
      <c r="C412" s="307"/>
      <c r="D412" s="287"/>
      <c r="E412" s="329"/>
      <c r="F412" s="325"/>
      <c r="G412" s="319"/>
      <c r="I412" s="26"/>
      <c r="J412" s="115">
        <f t="shared" ref="J412" si="34">C412/3</f>
        <v>0</v>
      </c>
    </row>
    <row r="413" spans="2:10" ht="13.8" thickBot="1" x14ac:dyDescent="0.3">
      <c r="B413" s="351" t="s">
        <v>770</v>
      </c>
      <c r="C413" s="308"/>
      <c r="D413" s="288"/>
      <c r="E413" s="330"/>
      <c r="F413" s="325"/>
      <c r="G413" s="319"/>
      <c r="H413" s="115"/>
      <c r="I413" s="26"/>
      <c r="J413" s="115"/>
    </row>
    <row r="414" spans="2:10" outlineLevel="1" x14ac:dyDescent="0.25">
      <c r="B414" s="349" t="s">
        <v>2</v>
      </c>
      <c r="C414" s="303" t="s">
        <v>3</v>
      </c>
      <c r="D414" s="281" t="s">
        <v>4</v>
      </c>
      <c r="E414" s="318" t="s">
        <v>5</v>
      </c>
      <c r="F414" s="319"/>
      <c r="G414" s="319"/>
      <c r="H414" s="115"/>
      <c r="I414" s="26"/>
      <c r="J414" s="115"/>
    </row>
    <row r="415" spans="2:10" ht="13.8" outlineLevel="1" thickBot="1" x14ac:dyDescent="0.3">
      <c r="B415" s="346" t="s">
        <v>368</v>
      </c>
      <c r="C415" s="300">
        <v>10</v>
      </c>
      <c r="D415" s="282"/>
      <c r="E415" s="320">
        <f>C415*D415</f>
        <v>0</v>
      </c>
      <c r="F415" s="321"/>
      <c r="G415" s="319"/>
      <c r="H415" s="115"/>
      <c r="I415" s="26"/>
      <c r="J415" s="115"/>
    </row>
    <row r="416" spans="2:10" ht="13.8" outlineLevel="1" thickBot="1" x14ac:dyDescent="0.3">
      <c r="B416" s="346" t="s">
        <v>369</v>
      </c>
      <c r="C416" s="300">
        <v>10</v>
      </c>
      <c r="D416" s="282"/>
      <c r="E416" s="320">
        <f>C416*D416</f>
        <v>0</v>
      </c>
      <c r="F416" s="321"/>
      <c r="G416" s="322">
        <f>SUM(E415:E416)</f>
        <v>0</v>
      </c>
      <c r="I416" s="26"/>
      <c r="J416" s="115"/>
    </row>
    <row r="417" spans="2:10" ht="13.8" thickBot="1" x14ac:dyDescent="0.3">
      <c r="B417" s="352"/>
      <c r="C417" s="301"/>
      <c r="D417" s="283"/>
      <c r="E417" s="326"/>
      <c r="F417" s="327"/>
      <c r="G417" s="319"/>
      <c r="I417" s="26"/>
      <c r="J417" s="115"/>
    </row>
    <row r="418" spans="2:10" x14ac:dyDescent="0.25">
      <c r="B418" s="350" t="s">
        <v>1101</v>
      </c>
      <c r="C418" s="307"/>
      <c r="D418" s="287"/>
      <c r="E418" s="329"/>
      <c r="F418" s="325"/>
      <c r="G418" s="319"/>
      <c r="I418" s="26"/>
      <c r="J418" s="115"/>
    </row>
    <row r="419" spans="2:10" ht="13.8" thickBot="1" x14ac:dyDescent="0.3">
      <c r="B419" s="351" t="s">
        <v>771</v>
      </c>
      <c r="C419" s="308"/>
      <c r="D419" s="288"/>
      <c r="E419" s="330"/>
      <c r="F419" s="325"/>
      <c r="G419" s="319"/>
      <c r="I419" s="26"/>
      <c r="J419" s="115"/>
    </row>
    <row r="420" spans="2:10" outlineLevel="1" x14ac:dyDescent="0.25">
      <c r="B420" s="349" t="s">
        <v>2</v>
      </c>
      <c r="C420" s="303" t="s">
        <v>3</v>
      </c>
      <c r="D420" s="281" t="s">
        <v>4</v>
      </c>
      <c r="E420" s="318" t="s">
        <v>5</v>
      </c>
      <c r="F420" s="319"/>
      <c r="G420" s="319"/>
      <c r="I420" s="26"/>
      <c r="J420" s="115"/>
    </row>
    <row r="421" spans="2:10" ht="13.8" outlineLevel="1" thickBot="1" x14ac:dyDescent="0.3">
      <c r="B421" s="346" t="s">
        <v>370</v>
      </c>
      <c r="C421" s="300">
        <v>10</v>
      </c>
      <c r="D421" s="282"/>
      <c r="E421" s="320">
        <f>C421*D421</f>
        <v>0</v>
      </c>
      <c r="F421" s="321"/>
      <c r="G421" s="319"/>
      <c r="I421" s="26"/>
      <c r="J421" s="115"/>
    </row>
    <row r="422" spans="2:10" ht="13.8" outlineLevel="1" thickBot="1" x14ac:dyDescent="0.3">
      <c r="B422" s="346" t="s">
        <v>371</v>
      </c>
      <c r="C422" s="300">
        <v>20</v>
      </c>
      <c r="D422" s="282"/>
      <c r="E422" s="320">
        <f>C422*D422</f>
        <v>0</v>
      </c>
      <c r="F422" s="321"/>
      <c r="G422" s="322">
        <f>SUM(E421:E422)</f>
        <v>0</v>
      </c>
      <c r="I422" s="26"/>
      <c r="J422" s="115"/>
    </row>
    <row r="423" spans="2:10" ht="13.8" thickBot="1" x14ac:dyDescent="0.3">
      <c r="B423" s="352"/>
      <c r="C423" s="301"/>
      <c r="D423" s="283"/>
      <c r="E423" s="326"/>
      <c r="F423" s="327"/>
      <c r="G423" s="319"/>
      <c r="I423" s="26"/>
      <c r="J423" s="115"/>
    </row>
    <row r="424" spans="2:10" ht="13.8" thickBot="1" x14ac:dyDescent="0.3">
      <c r="B424" s="348" t="s">
        <v>1102</v>
      </c>
      <c r="C424" s="302"/>
      <c r="D424" s="284"/>
      <c r="E424" s="324"/>
      <c r="F424" s="325"/>
      <c r="G424" s="319"/>
      <c r="I424" s="26"/>
      <c r="J424" s="115"/>
    </row>
    <row r="425" spans="2:10" outlineLevel="1" x14ac:dyDescent="0.25">
      <c r="B425" s="349" t="s">
        <v>2</v>
      </c>
      <c r="C425" s="303" t="s">
        <v>3</v>
      </c>
      <c r="D425" s="281" t="s">
        <v>4</v>
      </c>
      <c r="E425" s="318" t="s">
        <v>5</v>
      </c>
      <c r="F425" s="319"/>
      <c r="G425" s="319"/>
      <c r="I425" s="26"/>
      <c r="J425" s="115"/>
    </row>
    <row r="426" spans="2:10" outlineLevel="1" x14ac:dyDescent="0.25">
      <c r="B426" s="346" t="s">
        <v>772</v>
      </c>
      <c r="C426" s="300">
        <v>1</v>
      </c>
      <c r="D426" s="282"/>
      <c r="E426" s="320">
        <f t="shared" ref="E426:E439" si="35">C426*D426</f>
        <v>0</v>
      </c>
      <c r="F426" s="321"/>
      <c r="G426" s="319"/>
      <c r="I426" s="26"/>
      <c r="J426" s="115"/>
    </row>
    <row r="427" spans="2:10" outlineLevel="1" x14ac:dyDescent="0.25">
      <c r="B427" s="346" t="s">
        <v>773</v>
      </c>
      <c r="C427" s="300">
        <v>1</v>
      </c>
      <c r="D427" s="282"/>
      <c r="E427" s="320">
        <f t="shared" si="35"/>
        <v>0</v>
      </c>
      <c r="F427" s="321"/>
      <c r="G427" s="319"/>
      <c r="I427" s="26"/>
      <c r="J427" s="115"/>
    </row>
    <row r="428" spans="2:10" outlineLevel="1" x14ac:dyDescent="0.25">
      <c r="B428" s="346" t="s">
        <v>774</v>
      </c>
      <c r="C428" s="300">
        <v>1</v>
      </c>
      <c r="D428" s="282"/>
      <c r="E428" s="320">
        <f t="shared" si="35"/>
        <v>0</v>
      </c>
      <c r="F428" s="321"/>
      <c r="G428" s="319"/>
      <c r="I428" s="26"/>
      <c r="J428" s="115"/>
    </row>
    <row r="429" spans="2:10" outlineLevel="1" x14ac:dyDescent="0.25">
      <c r="B429" s="346" t="s">
        <v>775</v>
      </c>
      <c r="C429" s="300">
        <v>10</v>
      </c>
      <c r="D429" s="282"/>
      <c r="E429" s="320">
        <f t="shared" si="35"/>
        <v>0</v>
      </c>
      <c r="F429" s="321"/>
      <c r="G429" s="319"/>
      <c r="I429" s="26"/>
      <c r="J429" s="115"/>
    </row>
    <row r="430" spans="2:10" outlineLevel="1" x14ac:dyDescent="0.25">
      <c r="B430" s="346" t="s">
        <v>776</v>
      </c>
      <c r="C430" s="300">
        <v>1</v>
      </c>
      <c r="D430" s="282"/>
      <c r="E430" s="320">
        <f t="shared" si="35"/>
        <v>0</v>
      </c>
      <c r="F430" s="321"/>
      <c r="G430" s="319"/>
      <c r="I430" s="26"/>
      <c r="J430" s="115"/>
    </row>
    <row r="431" spans="2:10" outlineLevel="1" x14ac:dyDescent="0.25">
      <c r="B431" s="346" t="s">
        <v>777</v>
      </c>
      <c r="C431" s="300">
        <v>10</v>
      </c>
      <c r="D431" s="282"/>
      <c r="E431" s="320">
        <f t="shared" si="35"/>
        <v>0</v>
      </c>
      <c r="F431" s="321"/>
      <c r="G431" s="319"/>
      <c r="I431" s="26"/>
      <c r="J431" s="115"/>
    </row>
    <row r="432" spans="2:10" outlineLevel="1" x14ac:dyDescent="0.25">
      <c r="B432" s="346" t="s">
        <v>778</v>
      </c>
      <c r="C432" s="300">
        <v>10</v>
      </c>
      <c r="D432" s="282"/>
      <c r="E432" s="320">
        <f t="shared" si="35"/>
        <v>0</v>
      </c>
      <c r="F432" s="321"/>
      <c r="G432" s="319"/>
      <c r="I432" s="26"/>
      <c r="J432" s="115"/>
    </row>
    <row r="433" spans="2:10" outlineLevel="1" x14ac:dyDescent="0.25">
      <c r="B433" s="346" t="s">
        <v>779</v>
      </c>
      <c r="C433" s="300">
        <v>1</v>
      </c>
      <c r="D433" s="282"/>
      <c r="E433" s="320">
        <f t="shared" si="35"/>
        <v>0</v>
      </c>
      <c r="F433" s="321"/>
      <c r="G433" s="319"/>
      <c r="I433" s="26"/>
      <c r="J433" s="115"/>
    </row>
    <row r="434" spans="2:10" outlineLevel="1" x14ac:dyDescent="0.25">
      <c r="B434" s="346" t="s">
        <v>780</v>
      </c>
      <c r="C434" s="300">
        <v>10</v>
      </c>
      <c r="D434" s="282"/>
      <c r="E434" s="320">
        <f t="shared" si="35"/>
        <v>0</v>
      </c>
      <c r="F434" s="321"/>
      <c r="G434" s="319"/>
      <c r="I434" s="26"/>
      <c r="J434" s="115"/>
    </row>
    <row r="435" spans="2:10" outlineLevel="1" x14ac:dyDescent="0.25">
      <c r="B435" s="346" t="s">
        <v>781</v>
      </c>
      <c r="C435" s="300">
        <v>10</v>
      </c>
      <c r="D435" s="282"/>
      <c r="E435" s="320">
        <f t="shared" si="35"/>
        <v>0</v>
      </c>
      <c r="F435" s="321"/>
      <c r="G435" s="319"/>
      <c r="I435" s="26"/>
      <c r="J435" s="115"/>
    </row>
    <row r="436" spans="2:10" outlineLevel="1" x14ac:dyDescent="0.25">
      <c r="B436" s="346" t="s">
        <v>782</v>
      </c>
      <c r="C436" s="300">
        <v>1</v>
      </c>
      <c r="D436" s="282"/>
      <c r="E436" s="320">
        <f t="shared" si="35"/>
        <v>0</v>
      </c>
      <c r="F436" s="321"/>
      <c r="G436" s="319"/>
      <c r="I436" s="26"/>
      <c r="J436" s="115"/>
    </row>
    <row r="437" spans="2:10" outlineLevel="1" x14ac:dyDescent="0.25">
      <c r="B437" s="346" t="s">
        <v>783</v>
      </c>
      <c r="C437" s="300">
        <v>1</v>
      </c>
      <c r="D437" s="282"/>
      <c r="E437" s="320">
        <f t="shared" si="35"/>
        <v>0</v>
      </c>
      <c r="F437" s="321"/>
      <c r="G437" s="319"/>
      <c r="I437" s="26"/>
      <c r="J437" s="115"/>
    </row>
    <row r="438" spans="2:10" ht="13.8" outlineLevel="1" thickBot="1" x14ac:dyDescent="0.3">
      <c r="B438" s="346" t="s">
        <v>784</v>
      </c>
      <c r="C438" s="300">
        <v>2</v>
      </c>
      <c r="D438" s="282"/>
      <c r="E438" s="320">
        <f t="shared" si="35"/>
        <v>0</v>
      </c>
      <c r="F438" s="321"/>
      <c r="G438" s="319"/>
      <c r="I438" s="26"/>
      <c r="J438" s="115"/>
    </row>
    <row r="439" spans="2:10" ht="13.8" outlineLevel="1" thickBot="1" x14ac:dyDescent="0.3">
      <c r="B439" s="346" t="s">
        <v>785</v>
      </c>
      <c r="C439" s="300">
        <v>2</v>
      </c>
      <c r="D439" s="282"/>
      <c r="E439" s="320">
        <f t="shared" si="35"/>
        <v>0</v>
      </c>
      <c r="F439" s="321"/>
      <c r="G439" s="322">
        <f>SUM(E426:E439)</f>
        <v>0</v>
      </c>
      <c r="I439" s="26"/>
      <c r="J439" s="115"/>
    </row>
    <row r="440" spans="2:10" ht="13.8" thickBot="1" x14ac:dyDescent="0.3">
      <c r="B440" s="347"/>
      <c r="C440" s="301"/>
      <c r="D440" s="283"/>
      <c r="E440" s="326"/>
      <c r="F440" s="327"/>
      <c r="G440" s="319"/>
      <c r="I440" s="26"/>
      <c r="J440" s="115"/>
    </row>
    <row r="441" spans="2:10" ht="13.8" thickBot="1" x14ac:dyDescent="0.3">
      <c r="B441" s="348" t="s">
        <v>1103</v>
      </c>
      <c r="C441" s="302"/>
      <c r="D441" s="284"/>
      <c r="E441" s="324"/>
      <c r="F441" s="325"/>
      <c r="G441" s="319"/>
      <c r="I441" s="26"/>
      <c r="J441" s="115"/>
    </row>
    <row r="442" spans="2:10" outlineLevel="1" x14ac:dyDescent="0.25">
      <c r="B442" s="349" t="s">
        <v>2</v>
      </c>
      <c r="C442" s="309" t="s">
        <v>3</v>
      </c>
      <c r="D442" s="289" t="s">
        <v>4</v>
      </c>
      <c r="E442" s="332" t="s">
        <v>5</v>
      </c>
      <c r="F442" s="319"/>
      <c r="G442" s="319"/>
      <c r="I442" s="26"/>
      <c r="J442" s="115"/>
    </row>
    <row r="443" spans="2:10" outlineLevel="1" x14ac:dyDescent="0.25">
      <c r="B443" s="346" t="s">
        <v>787</v>
      </c>
      <c r="C443" s="300">
        <v>0.66666666666666663</v>
      </c>
      <c r="D443" s="282"/>
      <c r="E443" s="320">
        <f t="shared" ref="E443:E448" si="36">C443*D443</f>
        <v>0</v>
      </c>
      <c r="F443" s="321"/>
      <c r="G443" s="319"/>
      <c r="I443" s="26"/>
      <c r="J443" s="115"/>
    </row>
    <row r="444" spans="2:10" outlineLevel="1" x14ac:dyDescent="0.25">
      <c r="B444" s="346" t="s">
        <v>786</v>
      </c>
      <c r="C444" s="300">
        <v>0.66666666666666663</v>
      </c>
      <c r="D444" s="282"/>
      <c r="E444" s="320">
        <f t="shared" si="36"/>
        <v>0</v>
      </c>
      <c r="F444" s="321"/>
      <c r="G444" s="319"/>
      <c r="I444" s="26"/>
      <c r="J444" s="115"/>
    </row>
    <row r="445" spans="2:10" outlineLevel="1" x14ac:dyDescent="0.25">
      <c r="B445" s="346" t="s">
        <v>788</v>
      </c>
      <c r="C445" s="300">
        <v>0.66666666666666663</v>
      </c>
      <c r="D445" s="282"/>
      <c r="E445" s="320">
        <f t="shared" si="36"/>
        <v>0</v>
      </c>
      <c r="F445" s="321"/>
      <c r="G445" s="319"/>
      <c r="I445" s="26"/>
      <c r="J445" s="115"/>
    </row>
    <row r="446" spans="2:10" outlineLevel="1" x14ac:dyDescent="0.25">
      <c r="B446" s="346" t="s">
        <v>789</v>
      </c>
      <c r="C446" s="300">
        <v>0.66666666666666663</v>
      </c>
      <c r="D446" s="282"/>
      <c r="E446" s="320">
        <f t="shared" si="36"/>
        <v>0</v>
      </c>
      <c r="F446" s="321"/>
      <c r="G446" s="319"/>
      <c r="I446" s="26"/>
      <c r="J446" s="115"/>
    </row>
    <row r="447" spans="2:10" ht="13.8" outlineLevel="1" thickBot="1" x14ac:dyDescent="0.3">
      <c r="B447" s="346" t="s">
        <v>790</v>
      </c>
      <c r="C447" s="300">
        <v>0.66666666666666663</v>
      </c>
      <c r="D447" s="282"/>
      <c r="E447" s="320">
        <f t="shared" si="36"/>
        <v>0</v>
      </c>
      <c r="F447" s="321"/>
      <c r="G447" s="319"/>
      <c r="I447" s="26"/>
      <c r="J447" s="115"/>
    </row>
    <row r="448" spans="2:10" ht="13.8" outlineLevel="1" thickBot="1" x14ac:dyDescent="0.3">
      <c r="B448" s="346" t="s">
        <v>791</v>
      </c>
      <c r="C448" s="300">
        <v>0.66666666666666663</v>
      </c>
      <c r="D448" s="282"/>
      <c r="E448" s="320">
        <f t="shared" si="36"/>
        <v>0</v>
      </c>
      <c r="F448" s="321"/>
      <c r="G448" s="322">
        <f>SUM(E443:E448)</f>
        <v>0</v>
      </c>
      <c r="I448" s="26"/>
      <c r="J448" s="115"/>
    </row>
    <row r="449" spans="2:10" ht="13.8" thickBot="1" x14ac:dyDescent="0.3">
      <c r="B449" s="347"/>
      <c r="C449" s="301"/>
      <c r="D449" s="283"/>
      <c r="E449" s="323"/>
      <c r="F449" s="331"/>
      <c r="G449" s="319"/>
      <c r="I449" s="26"/>
      <c r="J449" s="115"/>
    </row>
    <row r="450" spans="2:10" ht="13.8" thickBot="1" x14ac:dyDescent="0.3">
      <c r="B450" s="348" t="s">
        <v>1104</v>
      </c>
      <c r="C450" s="302"/>
      <c r="D450" s="284"/>
      <c r="E450" s="324"/>
      <c r="F450" s="325"/>
      <c r="G450" s="319"/>
      <c r="I450" s="26"/>
      <c r="J450" s="115"/>
    </row>
    <row r="451" spans="2:10" outlineLevel="1" x14ac:dyDescent="0.25">
      <c r="B451" s="353" t="s">
        <v>2</v>
      </c>
      <c r="C451" s="309" t="s">
        <v>3</v>
      </c>
      <c r="D451" s="289" t="s">
        <v>4</v>
      </c>
      <c r="E451" s="332" t="s">
        <v>5</v>
      </c>
      <c r="F451" s="319"/>
      <c r="G451" s="319"/>
      <c r="I451" s="26"/>
      <c r="J451" s="115"/>
    </row>
    <row r="452" spans="2:10" outlineLevel="1" x14ac:dyDescent="0.25">
      <c r="B452" s="354" t="s">
        <v>792</v>
      </c>
      <c r="C452" s="306">
        <v>3.3333333333333335</v>
      </c>
      <c r="D452" s="282"/>
      <c r="E452" s="320">
        <f t="shared" ref="E452:E461" si="37">C452*D452</f>
        <v>0</v>
      </c>
      <c r="F452" s="321"/>
      <c r="G452" s="319"/>
      <c r="I452" s="26"/>
      <c r="J452" s="115"/>
    </row>
    <row r="453" spans="2:10" outlineLevel="1" x14ac:dyDescent="0.25">
      <c r="B453" s="346" t="s">
        <v>795</v>
      </c>
      <c r="C453" s="300">
        <v>6.666666666666667</v>
      </c>
      <c r="D453" s="282"/>
      <c r="E453" s="320">
        <f t="shared" si="37"/>
        <v>0</v>
      </c>
      <c r="F453" s="321"/>
      <c r="G453" s="319"/>
      <c r="I453" s="26"/>
      <c r="J453" s="115"/>
    </row>
    <row r="454" spans="2:10" outlineLevel="1" x14ac:dyDescent="0.25">
      <c r="B454" s="346" t="s">
        <v>796</v>
      </c>
      <c r="C454" s="300">
        <v>2</v>
      </c>
      <c r="D454" s="282"/>
      <c r="E454" s="320">
        <f t="shared" si="37"/>
        <v>0</v>
      </c>
      <c r="F454" s="321"/>
      <c r="G454" s="319"/>
      <c r="I454" s="26"/>
      <c r="J454" s="115"/>
    </row>
    <row r="455" spans="2:10" outlineLevel="1" x14ac:dyDescent="0.25">
      <c r="B455" s="346" t="s">
        <v>797</v>
      </c>
      <c r="C455" s="300">
        <v>3.3333333333333335</v>
      </c>
      <c r="D455" s="282"/>
      <c r="E455" s="320">
        <f t="shared" si="37"/>
        <v>0</v>
      </c>
      <c r="F455" s="321"/>
      <c r="G455" s="319"/>
      <c r="I455" s="26"/>
      <c r="J455" s="115"/>
    </row>
    <row r="456" spans="2:10" outlineLevel="1" x14ac:dyDescent="0.25">
      <c r="B456" s="346" t="s">
        <v>798</v>
      </c>
      <c r="C456" s="300">
        <v>6.666666666666667</v>
      </c>
      <c r="D456" s="282"/>
      <c r="E456" s="320">
        <f t="shared" si="37"/>
        <v>0</v>
      </c>
      <c r="F456" s="321"/>
      <c r="G456" s="319"/>
      <c r="I456" s="26"/>
      <c r="J456" s="115"/>
    </row>
    <row r="457" spans="2:10" outlineLevel="1" x14ac:dyDescent="0.25">
      <c r="B457" s="346" t="s">
        <v>799</v>
      </c>
      <c r="C457" s="300">
        <v>2.6666666666666665</v>
      </c>
      <c r="D457" s="282"/>
      <c r="E457" s="320">
        <f t="shared" si="37"/>
        <v>0</v>
      </c>
      <c r="F457" s="321"/>
      <c r="G457" s="319"/>
      <c r="I457" s="26"/>
      <c r="J457" s="115"/>
    </row>
    <row r="458" spans="2:10" outlineLevel="1" x14ac:dyDescent="0.25">
      <c r="B458" s="346" t="s">
        <v>800</v>
      </c>
      <c r="C458" s="300">
        <v>4</v>
      </c>
      <c r="D458" s="282"/>
      <c r="E458" s="320">
        <f t="shared" si="37"/>
        <v>0</v>
      </c>
      <c r="F458" s="321"/>
      <c r="G458" s="319"/>
      <c r="I458" s="26"/>
      <c r="J458" s="115"/>
    </row>
    <row r="459" spans="2:10" outlineLevel="1" x14ac:dyDescent="0.25">
      <c r="B459" s="346" t="s">
        <v>801</v>
      </c>
      <c r="C459" s="300">
        <v>4</v>
      </c>
      <c r="D459" s="282"/>
      <c r="E459" s="320">
        <f t="shared" si="37"/>
        <v>0</v>
      </c>
      <c r="F459" s="321"/>
      <c r="G459" s="319"/>
      <c r="I459" s="26"/>
      <c r="J459" s="115"/>
    </row>
    <row r="460" spans="2:10" ht="13.8" outlineLevel="1" thickBot="1" x14ac:dyDescent="0.3">
      <c r="B460" s="346" t="s">
        <v>802</v>
      </c>
      <c r="C460" s="300">
        <v>2.6666666666666665</v>
      </c>
      <c r="D460" s="282"/>
      <c r="E460" s="320">
        <f t="shared" si="37"/>
        <v>0</v>
      </c>
      <c r="F460" s="321"/>
      <c r="G460" s="319"/>
      <c r="I460" s="26"/>
      <c r="J460" s="115"/>
    </row>
    <row r="461" spans="2:10" ht="13.8" outlineLevel="1" thickBot="1" x14ac:dyDescent="0.3">
      <c r="B461" s="346" t="s">
        <v>803</v>
      </c>
      <c r="C461" s="300">
        <v>2.6666666666666665</v>
      </c>
      <c r="D461" s="282"/>
      <c r="E461" s="320">
        <f t="shared" si="37"/>
        <v>0</v>
      </c>
      <c r="F461" s="321"/>
      <c r="G461" s="322">
        <f>SUM(E452:E461)</f>
        <v>0</v>
      </c>
      <c r="I461" s="26"/>
      <c r="J461" s="115"/>
    </row>
    <row r="462" spans="2:10" ht="13.8" thickBot="1" x14ac:dyDescent="0.3">
      <c r="B462" s="347"/>
      <c r="C462" s="301"/>
      <c r="D462" s="283"/>
      <c r="E462" s="323"/>
      <c r="F462" s="331"/>
      <c r="G462" s="319"/>
      <c r="I462" s="26"/>
      <c r="J462" s="115"/>
    </row>
    <row r="463" spans="2:10" ht="13.8" thickBot="1" x14ac:dyDescent="0.3">
      <c r="B463" s="348" t="s">
        <v>1105</v>
      </c>
      <c r="C463" s="302"/>
      <c r="D463" s="284"/>
      <c r="E463" s="324"/>
      <c r="F463" s="325"/>
      <c r="G463" s="319"/>
      <c r="I463" s="26"/>
      <c r="J463" s="115"/>
    </row>
    <row r="464" spans="2:10" outlineLevel="1" x14ac:dyDescent="0.25">
      <c r="B464" s="353" t="s">
        <v>2</v>
      </c>
      <c r="C464" s="303" t="s">
        <v>3</v>
      </c>
      <c r="D464" s="281" t="s">
        <v>4</v>
      </c>
      <c r="E464" s="318" t="s">
        <v>5</v>
      </c>
      <c r="F464" s="319"/>
      <c r="G464" s="319"/>
      <c r="I464" s="26"/>
      <c r="J464" s="115"/>
    </row>
    <row r="465" spans="2:10" outlineLevel="1" x14ac:dyDescent="0.25">
      <c r="B465" s="355" t="s">
        <v>793</v>
      </c>
      <c r="C465" s="300">
        <v>1</v>
      </c>
      <c r="D465" s="282"/>
      <c r="E465" s="320">
        <f t="shared" ref="E465:E472" si="38">C465*D465</f>
        <v>0</v>
      </c>
      <c r="F465" s="321"/>
      <c r="G465" s="319"/>
      <c r="I465" s="26"/>
      <c r="J465" s="115"/>
    </row>
    <row r="466" spans="2:10" outlineLevel="1" x14ac:dyDescent="0.25">
      <c r="B466" s="355" t="s">
        <v>794</v>
      </c>
      <c r="C466" s="310">
        <v>1</v>
      </c>
      <c r="D466" s="282"/>
      <c r="E466" s="320">
        <f t="shared" si="38"/>
        <v>0</v>
      </c>
      <c r="F466" s="321"/>
      <c r="G466" s="319"/>
      <c r="I466" s="26"/>
      <c r="J466" s="115"/>
    </row>
    <row r="467" spans="2:10" outlineLevel="1" x14ac:dyDescent="0.25">
      <c r="B467" s="354" t="s">
        <v>804</v>
      </c>
      <c r="C467" s="300">
        <v>2</v>
      </c>
      <c r="D467" s="282"/>
      <c r="E467" s="320">
        <f t="shared" si="38"/>
        <v>0</v>
      </c>
      <c r="F467" s="321"/>
      <c r="G467" s="319"/>
      <c r="I467" s="26"/>
      <c r="J467" s="115"/>
    </row>
    <row r="468" spans="2:10" outlineLevel="1" x14ac:dyDescent="0.25">
      <c r="B468" s="346" t="s">
        <v>805</v>
      </c>
      <c r="C468" s="306">
        <v>2</v>
      </c>
      <c r="D468" s="282"/>
      <c r="E468" s="320">
        <f t="shared" si="38"/>
        <v>0</v>
      </c>
      <c r="F468" s="321"/>
      <c r="G468" s="319"/>
      <c r="I468" s="26"/>
      <c r="J468" s="115"/>
    </row>
    <row r="469" spans="2:10" outlineLevel="1" x14ac:dyDescent="0.25">
      <c r="B469" s="346" t="s">
        <v>806</v>
      </c>
      <c r="C469" s="306">
        <v>1</v>
      </c>
      <c r="D469" s="282"/>
      <c r="E469" s="320">
        <f t="shared" si="38"/>
        <v>0</v>
      </c>
      <c r="F469" s="321"/>
      <c r="G469" s="319"/>
      <c r="I469" s="26"/>
      <c r="J469" s="115"/>
    </row>
    <row r="470" spans="2:10" outlineLevel="1" x14ac:dyDescent="0.25">
      <c r="B470" s="346" t="s">
        <v>807</v>
      </c>
      <c r="C470" s="306">
        <v>1</v>
      </c>
      <c r="D470" s="282"/>
      <c r="E470" s="320">
        <f t="shared" si="38"/>
        <v>0</v>
      </c>
      <c r="F470" s="321"/>
      <c r="G470" s="319"/>
      <c r="I470" s="26"/>
      <c r="J470" s="115"/>
    </row>
    <row r="471" spans="2:10" ht="13.8" outlineLevel="1" thickBot="1" x14ac:dyDescent="0.3">
      <c r="B471" s="346" t="s">
        <v>808</v>
      </c>
      <c r="C471" s="306">
        <v>1</v>
      </c>
      <c r="D471" s="282"/>
      <c r="E471" s="320">
        <f t="shared" si="38"/>
        <v>0</v>
      </c>
      <c r="F471" s="321"/>
      <c r="G471" s="319"/>
      <c r="I471" s="26"/>
      <c r="J471" s="115"/>
    </row>
    <row r="472" spans="2:10" ht="13.8" outlineLevel="1" thickBot="1" x14ac:dyDescent="0.3">
      <c r="B472" s="346" t="s">
        <v>809</v>
      </c>
      <c r="C472" s="306">
        <v>1</v>
      </c>
      <c r="D472" s="282"/>
      <c r="E472" s="320">
        <f t="shared" si="38"/>
        <v>0</v>
      </c>
      <c r="F472" s="321"/>
      <c r="G472" s="322">
        <f>SUM(E465:E472)</f>
        <v>0</v>
      </c>
      <c r="I472" s="26"/>
      <c r="J472" s="115"/>
    </row>
    <row r="473" spans="2:10" ht="13.8" thickBot="1" x14ac:dyDescent="0.3">
      <c r="B473" s="347"/>
      <c r="C473" s="301"/>
      <c r="D473" s="283"/>
      <c r="E473" s="326"/>
      <c r="F473" s="327"/>
      <c r="G473" s="319"/>
      <c r="I473" s="26"/>
      <c r="J473" s="115"/>
    </row>
    <row r="474" spans="2:10" ht="13.8" thickBot="1" x14ac:dyDescent="0.3">
      <c r="B474" s="348" t="s">
        <v>1106</v>
      </c>
      <c r="C474" s="302"/>
      <c r="D474" s="284"/>
      <c r="E474" s="324"/>
      <c r="F474" s="325"/>
      <c r="G474" s="319"/>
      <c r="I474" s="26"/>
      <c r="J474" s="115"/>
    </row>
    <row r="475" spans="2:10" outlineLevel="1" x14ac:dyDescent="0.25">
      <c r="B475" s="353" t="s">
        <v>2</v>
      </c>
      <c r="C475" s="303" t="s">
        <v>3</v>
      </c>
      <c r="D475" s="281" t="s">
        <v>4</v>
      </c>
      <c r="E475" s="318" t="s">
        <v>5</v>
      </c>
      <c r="F475" s="319"/>
      <c r="G475" s="319"/>
      <c r="I475" s="26"/>
      <c r="J475" s="115"/>
    </row>
    <row r="476" spans="2:10" outlineLevel="1" x14ac:dyDescent="0.25">
      <c r="B476" s="354" t="s">
        <v>355</v>
      </c>
      <c r="C476" s="306">
        <v>1</v>
      </c>
      <c r="D476" s="282"/>
      <c r="E476" s="320">
        <f t="shared" ref="E476:E481" si="39">C476*D476</f>
        <v>0</v>
      </c>
      <c r="F476" s="321"/>
      <c r="G476" s="319"/>
      <c r="I476" s="26"/>
      <c r="J476" s="115"/>
    </row>
    <row r="477" spans="2:10" outlineLevel="1" x14ac:dyDescent="0.25">
      <c r="B477" s="346" t="s">
        <v>354</v>
      </c>
      <c r="C477" s="306">
        <v>1</v>
      </c>
      <c r="D477" s="282"/>
      <c r="E477" s="320">
        <f t="shared" si="39"/>
        <v>0</v>
      </c>
      <c r="F477" s="321"/>
      <c r="G477" s="319"/>
      <c r="I477" s="26"/>
      <c r="J477" s="115"/>
    </row>
    <row r="478" spans="2:10" outlineLevel="1" x14ac:dyDescent="0.25">
      <c r="B478" s="346" t="s">
        <v>353</v>
      </c>
      <c r="C478" s="306">
        <v>1</v>
      </c>
      <c r="D478" s="282"/>
      <c r="E478" s="320">
        <f t="shared" si="39"/>
        <v>0</v>
      </c>
      <c r="F478" s="321"/>
      <c r="G478" s="319"/>
      <c r="I478" s="26"/>
      <c r="J478" s="115"/>
    </row>
    <row r="479" spans="2:10" outlineLevel="1" x14ac:dyDescent="0.25">
      <c r="B479" s="346" t="s">
        <v>352</v>
      </c>
      <c r="C479" s="306">
        <v>1</v>
      </c>
      <c r="D479" s="282"/>
      <c r="E479" s="320">
        <f t="shared" si="39"/>
        <v>0</v>
      </c>
      <c r="F479" s="321"/>
      <c r="G479" s="319"/>
      <c r="I479" s="26"/>
      <c r="J479" s="115"/>
    </row>
    <row r="480" spans="2:10" ht="13.8" outlineLevel="1" thickBot="1" x14ac:dyDescent="0.3">
      <c r="B480" s="346" t="s">
        <v>351</v>
      </c>
      <c r="C480" s="306">
        <v>1</v>
      </c>
      <c r="D480" s="282"/>
      <c r="E480" s="320">
        <f t="shared" si="39"/>
        <v>0</v>
      </c>
      <c r="F480" s="321"/>
      <c r="G480" s="319"/>
      <c r="I480" s="26"/>
      <c r="J480" s="115"/>
    </row>
    <row r="481" spans="2:10" ht="13.8" outlineLevel="1" thickBot="1" x14ac:dyDescent="0.3">
      <c r="B481" s="346" t="s">
        <v>350</v>
      </c>
      <c r="C481" s="306">
        <v>1</v>
      </c>
      <c r="D481" s="282"/>
      <c r="E481" s="320">
        <f t="shared" si="39"/>
        <v>0</v>
      </c>
      <c r="F481" s="321"/>
      <c r="G481" s="322">
        <f>SUM(E476:E481)</f>
        <v>0</v>
      </c>
      <c r="I481" s="26"/>
      <c r="J481" s="115"/>
    </row>
    <row r="482" spans="2:10" ht="13.8" thickBot="1" x14ac:dyDescent="0.3">
      <c r="B482" s="347"/>
      <c r="C482" s="301"/>
      <c r="D482" s="283"/>
      <c r="E482" s="326"/>
      <c r="F482" s="327"/>
      <c r="G482" s="319"/>
      <c r="I482" s="26"/>
      <c r="J482" s="115"/>
    </row>
    <row r="483" spans="2:10" ht="13.8" thickBot="1" x14ac:dyDescent="0.3">
      <c r="B483" s="348" t="s">
        <v>1107</v>
      </c>
      <c r="C483" s="302"/>
      <c r="D483" s="284"/>
      <c r="E483" s="324"/>
      <c r="F483" s="325"/>
      <c r="G483" s="319"/>
      <c r="I483" s="26"/>
      <c r="J483" s="115"/>
    </row>
    <row r="484" spans="2:10" outlineLevel="1" x14ac:dyDescent="0.25">
      <c r="B484" s="353" t="s">
        <v>2</v>
      </c>
      <c r="C484" s="303" t="s">
        <v>3</v>
      </c>
      <c r="D484" s="281" t="s">
        <v>4</v>
      </c>
      <c r="E484" s="318" t="s">
        <v>5</v>
      </c>
      <c r="F484" s="319"/>
      <c r="G484" s="319"/>
      <c r="I484" s="26"/>
      <c r="J484" s="115"/>
    </row>
    <row r="485" spans="2:10" outlineLevel="1" x14ac:dyDescent="0.25">
      <c r="B485" s="354" t="s">
        <v>355</v>
      </c>
      <c r="C485" s="306">
        <v>1</v>
      </c>
      <c r="D485" s="282"/>
      <c r="E485" s="320">
        <f t="shared" ref="E485:E490" si="40">C485*D485</f>
        <v>0</v>
      </c>
      <c r="F485" s="321"/>
      <c r="G485" s="319"/>
      <c r="I485" s="26"/>
      <c r="J485" s="115"/>
    </row>
    <row r="486" spans="2:10" outlineLevel="1" x14ac:dyDescent="0.25">
      <c r="B486" s="346" t="s">
        <v>354</v>
      </c>
      <c r="C486" s="306">
        <v>1</v>
      </c>
      <c r="D486" s="282"/>
      <c r="E486" s="320">
        <f t="shared" si="40"/>
        <v>0</v>
      </c>
      <c r="F486" s="321"/>
      <c r="G486" s="319"/>
      <c r="I486" s="26"/>
      <c r="J486" s="115"/>
    </row>
    <row r="487" spans="2:10" outlineLevel="1" x14ac:dyDescent="0.25">
      <c r="B487" s="346" t="s">
        <v>353</v>
      </c>
      <c r="C487" s="306">
        <v>1</v>
      </c>
      <c r="D487" s="282"/>
      <c r="E487" s="320">
        <f t="shared" si="40"/>
        <v>0</v>
      </c>
      <c r="F487" s="321"/>
      <c r="G487" s="319"/>
      <c r="I487" s="26"/>
      <c r="J487" s="115"/>
    </row>
    <row r="488" spans="2:10" outlineLevel="1" x14ac:dyDescent="0.25">
      <c r="B488" s="346" t="s">
        <v>352</v>
      </c>
      <c r="C488" s="306">
        <v>1</v>
      </c>
      <c r="D488" s="282"/>
      <c r="E488" s="320">
        <f t="shared" si="40"/>
        <v>0</v>
      </c>
      <c r="F488" s="321"/>
      <c r="G488" s="319"/>
      <c r="I488" s="26"/>
      <c r="J488" s="115"/>
    </row>
    <row r="489" spans="2:10" ht="13.8" outlineLevel="1" thickBot="1" x14ac:dyDescent="0.3">
      <c r="B489" s="346" t="s">
        <v>351</v>
      </c>
      <c r="C489" s="306">
        <v>1</v>
      </c>
      <c r="D489" s="282"/>
      <c r="E489" s="320">
        <f t="shared" si="40"/>
        <v>0</v>
      </c>
      <c r="F489" s="321"/>
      <c r="G489" s="319"/>
      <c r="I489" s="26"/>
      <c r="J489" s="115"/>
    </row>
    <row r="490" spans="2:10" ht="13.8" outlineLevel="1" thickBot="1" x14ac:dyDescent="0.3">
      <c r="B490" s="346" t="s">
        <v>350</v>
      </c>
      <c r="C490" s="306">
        <v>1</v>
      </c>
      <c r="D490" s="282"/>
      <c r="E490" s="320">
        <f t="shared" si="40"/>
        <v>0</v>
      </c>
      <c r="F490" s="321"/>
      <c r="G490" s="322">
        <f>SUM(E485:E490)</f>
        <v>0</v>
      </c>
      <c r="I490" s="26"/>
      <c r="J490" s="115"/>
    </row>
    <row r="491" spans="2:10" ht="13.8" thickBot="1" x14ac:dyDescent="0.3">
      <c r="B491" s="347"/>
      <c r="C491" s="301"/>
      <c r="D491" s="283"/>
      <c r="E491" s="323"/>
      <c r="F491" s="331"/>
      <c r="G491" s="319"/>
      <c r="I491" s="26"/>
      <c r="J491" s="115"/>
    </row>
    <row r="492" spans="2:10" ht="13.8" thickBot="1" x14ac:dyDescent="0.3">
      <c r="B492" s="348" t="s">
        <v>1108</v>
      </c>
      <c r="C492" s="302"/>
      <c r="D492" s="284"/>
      <c r="E492" s="324"/>
      <c r="F492" s="325"/>
      <c r="G492" s="319"/>
      <c r="I492" s="26"/>
      <c r="J492" s="115"/>
    </row>
    <row r="493" spans="2:10" outlineLevel="1" x14ac:dyDescent="0.25">
      <c r="B493" s="353" t="s">
        <v>2</v>
      </c>
      <c r="C493" s="311" t="s">
        <v>3</v>
      </c>
      <c r="D493" s="290" t="s">
        <v>4</v>
      </c>
      <c r="E493" s="333" t="s">
        <v>5</v>
      </c>
      <c r="F493" s="319"/>
      <c r="G493" s="319"/>
      <c r="I493" s="26"/>
      <c r="J493" s="115"/>
    </row>
    <row r="494" spans="2:10" outlineLevel="1" x14ac:dyDescent="0.25">
      <c r="B494" s="346" t="s">
        <v>304</v>
      </c>
      <c r="C494" s="300">
        <v>2</v>
      </c>
      <c r="D494" s="282"/>
      <c r="E494" s="320">
        <f t="shared" ref="E494:E507" si="41">C494*D494</f>
        <v>0</v>
      </c>
      <c r="F494" s="321"/>
      <c r="G494" s="319"/>
      <c r="I494" s="26"/>
      <c r="J494" s="115"/>
    </row>
    <row r="495" spans="2:10" outlineLevel="1" x14ac:dyDescent="0.25">
      <c r="B495" s="346" t="s">
        <v>372</v>
      </c>
      <c r="C495" s="300">
        <v>2</v>
      </c>
      <c r="D495" s="282"/>
      <c r="E495" s="320">
        <f t="shared" si="41"/>
        <v>0</v>
      </c>
      <c r="F495" s="321"/>
      <c r="G495" s="319"/>
      <c r="I495" s="26"/>
      <c r="J495" s="115"/>
    </row>
    <row r="496" spans="2:10" outlineLevel="1" x14ac:dyDescent="0.25">
      <c r="B496" s="346" t="s">
        <v>373</v>
      </c>
      <c r="C496" s="300">
        <v>2</v>
      </c>
      <c r="D496" s="282"/>
      <c r="E496" s="320">
        <f t="shared" si="41"/>
        <v>0</v>
      </c>
      <c r="F496" s="321"/>
      <c r="G496" s="319"/>
      <c r="I496" s="26"/>
      <c r="J496" s="115"/>
    </row>
    <row r="497" spans="2:10" outlineLevel="1" x14ac:dyDescent="0.25">
      <c r="B497" s="346" t="s">
        <v>374</v>
      </c>
      <c r="C497" s="300">
        <v>2</v>
      </c>
      <c r="D497" s="282"/>
      <c r="E497" s="320">
        <f t="shared" si="41"/>
        <v>0</v>
      </c>
      <c r="F497" s="321"/>
      <c r="G497" s="319"/>
      <c r="I497" s="26"/>
      <c r="J497" s="115"/>
    </row>
    <row r="498" spans="2:10" outlineLevel="1" x14ac:dyDescent="0.25">
      <c r="B498" s="346" t="s">
        <v>375</v>
      </c>
      <c r="C498" s="300">
        <v>2</v>
      </c>
      <c r="D498" s="282"/>
      <c r="E498" s="320">
        <f t="shared" si="41"/>
        <v>0</v>
      </c>
      <c r="F498" s="321"/>
      <c r="G498" s="319"/>
      <c r="I498" s="26"/>
      <c r="J498" s="115"/>
    </row>
    <row r="499" spans="2:10" outlineLevel="1" x14ac:dyDescent="0.25">
      <c r="B499" s="346" t="s">
        <v>376</v>
      </c>
      <c r="C499" s="300">
        <v>2</v>
      </c>
      <c r="D499" s="282"/>
      <c r="E499" s="320">
        <f t="shared" si="41"/>
        <v>0</v>
      </c>
      <c r="F499" s="321"/>
      <c r="G499" s="319"/>
      <c r="I499" s="26"/>
      <c r="J499" s="115"/>
    </row>
    <row r="500" spans="2:10" outlineLevel="1" x14ac:dyDescent="0.25">
      <c r="B500" s="346" t="s">
        <v>377</v>
      </c>
      <c r="C500" s="300">
        <v>1</v>
      </c>
      <c r="D500" s="282"/>
      <c r="E500" s="320">
        <f t="shared" si="41"/>
        <v>0</v>
      </c>
      <c r="F500" s="321"/>
      <c r="G500" s="319"/>
      <c r="I500" s="26"/>
      <c r="J500" s="115"/>
    </row>
    <row r="501" spans="2:10" outlineLevel="1" x14ac:dyDescent="0.25">
      <c r="B501" s="346" t="s">
        <v>378</v>
      </c>
      <c r="C501" s="300">
        <v>1</v>
      </c>
      <c r="D501" s="282"/>
      <c r="E501" s="320">
        <f t="shared" si="41"/>
        <v>0</v>
      </c>
      <c r="F501" s="321"/>
      <c r="G501" s="319"/>
      <c r="I501" s="26"/>
      <c r="J501" s="115"/>
    </row>
    <row r="502" spans="2:10" outlineLevel="1" x14ac:dyDescent="0.25">
      <c r="B502" s="346" t="s">
        <v>379</v>
      </c>
      <c r="C502" s="300">
        <v>0.66666666666666663</v>
      </c>
      <c r="D502" s="282"/>
      <c r="E502" s="320">
        <f t="shared" si="41"/>
        <v>0</v>
      </c>
      <c r="F502" s="321"/>
      <c r="G502" s="319"/>
      <c r="I502" s="26"/>
      <c r="J502" s="115"/>
    </row>
    <row r="503" spans="2:10" outlineLevel="1" x14ac:dyDescent="0.25">
      <c r="B503" s="346" t="s">
        <v>380</v>
      </c>
      <c r="C503" s="300">
        <v>0.66666666666666663</v>
      </c>
      <c r="D503" s="282"/>
      <c r="E503" s="320">
        <f t="shared" si="41"/>
        <v>0</v>
      </c>
      <c r="F503" s="321"/>
      <c r="G503" s="319"/>
      <c r="I503" s="26"/>
      <c r="J503" s="115"/>
    </row>
    <row r="504" spans="2:10" outlineLevel="1" x14ac:dyDescent="0.25">
      <c r="B504" s="346" t="s">
        <v>381</v>
      </c>
      <c r="C504" s="300">
        <v>0</v>
      </c>
      <c r="D504" s="282"/>
      <c r="E504" s="320">
        <f t="shared" si="41"/>
        <v>0</v>
      </c>
      <c r="F504" s="321"/>
      <c r="G504" s="319"/>
      <c r="I504" s="26"/>
      <c r="J504" s="115"/>
    </row>
    <row r="505" spans="2:10" outlineLevel="1" x14ac:dyDescent="0.25">
      <c r="B505" s="346" t="s">
        <v>382</v>
      </c>
      <c r="C505" s="300">
        <v>0</v>
      </c>
      <c r="D505" s="282"/>
      <c r="E505" s="320">
        <f t="shared" si="41"/>
        <v>0</v>
      </c>
      <c r="F505" s="321"/>
      <c r="G505" s="319"/>
      <c r="I505" s="26"/>
      <c r="J505" s="115"/>
    </row>
    <row r="506" spans="2:10" ht="13.8" outlineLevel="1" thickBot="1" x14ac:dyDescent="0.3">
      <c r="B506" s="346" t="s">
        <v>383</v>
      </c>
      <c r="C506" s="300">
        <v>0</v>
      </c>
      <c r="D506" s="282"/>
      <c r="E506" s="320">
        <f t="shared" si="41"/>
        <v>0</v>
      </c>
      <c r="F506" s="321"/>
      <c r="G506" s="319"/>
      <c r="I506" s="26"/>
      <c r="J506" s="115"/>
    </row>
    <row r="507" spans="2:10" ht="13.8" outlineLevel="1" thickBot="1" x14ac:dyDescent="0.3">
      <c r="B507" s="346" t="s">
        <v>384</v>
      </c>
      <c r="C507" s="300">
        <v>0</v>
      </c>
      <c r="D507" s="282"/>
      <c r="E507" s="320">
        <f t="shared" si="41"/>
        <v>0</v>
      </c>
      <c r="F507" s="321"/>
      <c r="G507" s="322">
        <f>SUM(E494:E507)</f>
        <v>0</v>
      </c>
      <c r="I507" s="26"/>
      <c r="J507" s="115"/>
    </row>
    <row r="508" spans="2:10" ht="13.8" thickBot="1" x14ac:dyDescent="0.3">
      <c r="B508" s="347"/>
      <c r="C508" s="301"/>
      <c r="D508" s="283"/>
      <c r="E508" s="323"/>
      <c r="F508" s="331"/>
      <c r="G508" s="319"/>
      <c r="I508" s="26"/>
    </row>
    <row r="509" spans="2:10" ht="13.8" thickBot="1" x14ac:dyDescent="0.3">
      <c r="B509" s="348" t="s">
        <v>1118</v>
      </c>
      <c r="C509" s="302"/>
      <c r="D509" s="284"/>
      <c r="E509" s="324"/>
      <c r="F509" s="325"/>
      <c r="G509" s="319"/>
      <c r="I509" s="26"/>
    </row>
    <row r="510" spans="2:10" ht="13.8" outlineLevel="1" thickBot="1" x14ac:dyDescent="0.3">
      <c r="B510" s="349" t="s">
        <v>2</v>
      </c>
      <c r="C510" s="303" t="s">
        <v>3</v>
      </c>
      <c r="D510" s="281" t="s">
        <v>4</v>
      </c>
      <c r="E510" s="318" t="s">
        <v>5</v>
      </c>
      <c r="F510" s="319"/>
      <c r="G510" s="319"/>
      <c r="I510" s="26"/>
    </row>
    <row r="511" spans="2:10" ht="13.8" outlineLevel="1" thickBot="1" x14ac:dyDescent="0.3">
      <c r="B511" s="346" t="s">
        <v>1119</v>
      </c>
      <c r="C511" s="300">
        <v>25</v>
      </c>
      <c r="D511" s="282"/>
      <c r="E511" s="320">
        <f>C511*D511</f>
        <v>0</v>
      </c>
      <c r="F511" s="321"/>
      <c r="G511" s="322">
        <f>SUM(E511:E511)</f>
        <v>0</v>
      </c>
      <c r="I511" s="26"/>
    </row>
    <row r="512" spans="2:10" x14ac:dyDescent="0.25">
      <c r="B512" s="347"/>
      <c r="C512" s="301"/>
      <c r="D512" s="283"/>
      <c r="E512" s="326"/>
      <c r="F512" s="327"/>
      <c r="G512" s="319"/>
      <c r="I512" s="26"/>
    </row>
    <row r="513" spans="1:9" ht="13.8" thickBot="1" x14ac:dyDescent="0.3">
      <c r="A513"/>
      <c r="B513" s="356"/>
      <c r="C513" s="312"/>
      <c r="D513" s="267"/>
      <c r="E513" s="334"/>
      <c r="F513" s="335"/>
      <c r="G513" s="336"/>
      <c r="I513" s="26"/>
    </row>
    <row r="514" spans="1:9" x14ac:dyDescent="0.25">
      <c r="A514"/>
      <c r="B514" s="357" t="s">
        <v>1205</v>
      </c>
      <c r="C514" s="313"/>
      <c r="D514" s="268"/>
      <c r="E514" s="337"/>
      <c r="F514" s="338"/>
      <c r="G514" s="336"/>
      <c r="I514" s="26"/>
    </row>
    <row r="515" spans="1:9" ht="13.8" thickBot="1" x14ac:dyDescent="0.3">
      <c r="A515"/>
      <c r="B515" s="358" t="s">
        <v>810</v>
      </c>
      <c r="C515" s="314"/>
      <c r="D515" s="272"/>
      <c r="E515" s="339"/>
      <c r="F515" s="338"/>
      <c r="G515" s="319"/>
      <c r="I515" s="26"/>
    </row>
    <row r="516" spans="1:9" x14ac:dyDescent="0.25">
      <c r="A516"/>
      <c r="B516" s="359" t="s">
        <v>2</v>
      </c>
      <c r="C516" s="315" t="s">
        <v>3</v>
      </c>
      <c r="D516" s="270" t="s">
        <v>4</v>
      </c>
      <c r="E516" s="340" t="s">
        <v>5</v>
      </c>
      <c r="F516" s="341"/>
      <c r="G516" s="319"/>
      <c r="I516" s="26"/>
    </row>
    <row r="517" spans="1:9" x14ac:dyDescent="0.25">
      <c r="A517"/>
      <c r="B517" s="360" t="s">
        <v>354</v>
      </c>
      <c r="C517" s="316">
        <v>15</v>
      </c>
      <c r="D517" s="282"/>
      <c r="E517" s="342">
        <f>C517*D517</f>
        <v>0</v>
      </c>
      <c r="F517" s="343"/>
      <c r="G517" s="319"/>
      <c r="H517" s="111"/>
      <c r="I517" s="26"/>
    </row>
    <row r="518" spans="1:9" x14ac:dyDescent="0.25">
      <c r="A518"/>
      <c r="B518" s="360" t="s">
        <v>353</v>
      </c>
      <c r="C518" s="316">
        <v>15</v>
      </c>
      <c r="D518" s="282"/>
      <c r="E518" s="342">
        <f>C518*D518</f>
        <v>0</v>
      </c>
      <c r="F518" s="343"/>
      <c r="G518" s="319"/>
      <c r="H518" s="111"/>
      <c r="I518" s="26"/>
    </row>
    <row r="519" spans="1:9" x14ac:dyDescent="0.25">
      <c r="A519"/>
      <c r="B519" s="360" t="s">
        <v>352</v>
      </c>
      <c r="C519" s="316">
        <v>5</v>
      </c>
      <c r="D519" s="282"/>
      <c r="E519" s="342">
        <f>C519*D519</f>
        <v>0</v>
      </c>
      <c r="F519" s="343"/>
      <c r="G519" s="319"/>
      <c r="H519" s="111"/>
      <c r="I519" s="26"/>
    </row>
    <row r="520" spans="1:9" ht="13.8" thickBot="1" x14ac:dyDescent="0.3">
      <c r="A520"/>
      <c r="B520" s="360" t="s">
        <v>351</v>
      </c>
      <c r="C520" s="316">
        <v>15</v>
      </c>
      <c r="D520" s="282"/>
      <c r="E520" s="342">
        <f>C520*D520</f>
        <v>0</v>
      </c>
      <c r="F520" s="343"/>
      <c r="G520" s="336"/>
      <c r="H520" s="111"/>
      <c r="I520" s="26"/>
    </row>
    <row r="521" spans="1:9" ht="13.8" thickBot="1" x14ac:dyDescent="0.3">
      <c r="A521"/>
      <c r="B521" s="360" t="s">
        <v>350</v>
      </c>
      <c r="C521" s="316">
        <v>5</v>
      </c>
      <c r="D521" s="282"/>
      <c r="E521" s="344">
        <f>C521*D521</f>
        <v>0</v>
      </c>
      <c r="F521" s="343"/>
      <c r="G521" s="345">
        <f>SUM(E517:E521)</f>
        <v>0</v>
      </c>
      <c r="H521" s="111"/>
      <c r="I521" s="26"/>
    </row>
    <row r="522" spans="1:9" ht="13.8" thickBot="1" x14ac:dyDescent="0.3">
      <c r="A522"/>
      <c r="B522" s="356"/>
      <c r="C522" s="312"/>
      <c r="D522" s="267"/>
      <c r="E522" s="334"/>
      <c r="F522" s="335"/>
      <c r="G522" s="336"/>
      <c r="I522" s="26"/>
    </row>
    <row r="523" spans="1:9" x14ac:dyDescent="0.25">
      <c r="A523"/>
      <c r="B523" s="357" t="s">
        <v>1206</v>
      </c>
      <c r="C523" s="313"/>
      <c r="D523" s="268"/>
      <c r="E523" s="337"/>
      <c r="F523" s="338"/>
      <c r="G523" s="319"/>
    </row>
    <row r="524" spans="1:9" ht="13.8" thickBot="1" x14ac:dyDescent="0.3">
      <c r="A524"/>
      <c r="B524" s="358" t="s">
        <v>811</v>
      </c>
      <c r="C524" s="314"/>
      <c r="D524" s="272"/>
      <c r="E524" s="339"/>
      <c r="F524" s="338"/>
      <c r="G524" s="319"/>
    </row>
    <row r="525" spans="1:9" x14ac:dyDescent="0.25">
      <c r="A525"/>
      <c r="B525" s="359" t="s">
        <v>2</v>
      </c>
      <c r="C525" s="315" t="s">
        <v>3</v>
      </c>
      <c r="D525" s="270" t="s">
        <v>4</v>
      </c>
      <c r="E525" s="340" t="s">
        <v>5</v>
      </c>
      <c r="F525" s="341"/>
      <c r="G525" s="319"/>
    </row>
    <row r="526" spans="1:9" x14ac:dyDescent="0.25">
      <c r="A526"/>
      <c r="B526" s="361">
        <v>40</v>
      </c>
      <c r="C526" s="316">
        <v>0</v>
      </c>
      <c r="D526" s="249"/>
      <c r="E526" s="342">
        <f t="shared" ref="E526:E539" si="42">C526*D526</f>
        <v>0</v>
      </c>
      <c r="F526" s="343"/>
      <c r="G526" s="319"/>
    </row>
    <row r="527" spans="1:9" x14ac:dyDescent="0.25">
      <c r="A527"/>
      <c r="B527" s="361">
        <v>50</v>
      </c>
      <c r="C527" s="317">
        <v>2</v>
      </c>
      <c r="D527" s="249"/>
      <c r="E527" s="342">
        <f t="shared" si="42"/>
        <v>0</v>
      </c>
      <c r="F527" s="343"/>
      <c r="G527" s="336"/>
    </row>
    <row r="528" spans="1:9" x14ac:dyDescent="0.25">
      <c r="A528"/>
      <c r="B528" s="361">
        <v>65</v>
      </c>
      <c r="C528" s="316">
        <v>0</v>
      </c>
      <c r="D528" s="249"/>
      <c r="E528" s="342">
        <f t="shared" si="42"/>
        <v>0</v>
      </c>
      <c r="F528" s="343"/>
      <c r="G528" s="336"/>
    </row>
    <row r="529" spans="1:8" x14ac:dyDescent="0.25">
      <c r="A529"/>
      <c r="B529" s="361">
        <v>80</v>
      </c>
      <c r="C529" s="316">
        <v>12</v>
      </c>
      <c r="D529" s="249"/>
      <c r="E529" s="342">
        <f t="shared" si="42"/>
        <v>0</v>
      </c>
      <c r="F529" s="343"/>
      <c r="G529" s="336"/>
    </row>
    <row r="530" spans="1:8" x14ac:dyDescent="0.25">
      <c r="A530"/>
      <c r="B530" s="361">
        <v>100</v>
      </c>
      <c r="C530" s="316">
        <v>30</v>
      </c>
      <c r="D530" s="249"/>
      <c r="E530" s="342">
        <f t="shared" si="42"/>
        <v>0</v>
      </c>
      <c r="F530" s="343"/>
      <c r="G530" s="336"/>
    </row>
    <row r="531" spans="1:8" x14ac:dyDescent="0.25">
      <c r="A531"/>
      <c r="B531" s="361">
        <v>150</v>
      </c>
      <c r="C531" s="316">
        <v>12</v>
      </c>
      <c r="D531" s="249"/>
      <c r="E531" s="342">
        <f t="shared" si="42"/>
        <v>0</v>
      </c>
      <c r="F531" s="343"/>
      <c r="G531" s="336"/>
    </row>
    <row r="532" spans="1:8" x14ac:dyDescent="0.25">
      <c r="A532"/>
      <c r="B532" s="361">
        <v>200</v>
      </c>
      <c r="C532" s="316">
        <v>22</v>
      </c>
      <c r="D532" s="249"/>
      <c r="E532" s="342">
        <f t="shared" si="42"/>
        <v>0</v>
      </c>
      <c r="F532" s="343"/>
      <c r="G532" s="336"/>
    </row>
    <row r="533" spans="1:8" x14ac:dyDescent="0.25">
      <c r="A533"/>
      <c r="B533" s="361">
        <v>250</v>
      </c>
      <c r="C533" s="316">
        <v>1</v>
      </c>
      <c r="D533" s="249"/>
      <c r="E533" s="342">
        <f t="shared" si="42"/>
        <v>0</v>
      </c>
      <c r="F533" s="343"/>
      <c r="G533" s="336"/>
    </row>
    <row r="534" spans="1:8" x14ac:dyDescent="0.25">
      <c r="A534"/>
      <c r="B534" s="361">
        <v>300</v>
      </c>
      <c r="C534" s="316">
        <v>1</v>
      </c>
      <c r="D534" s="249"/>
      <c r="E534" s="342">
        <f t="shared" si="42"/>
        <v>0</v>
      </c>
      <c r="F534" s="343"/>
      <c r="G534" s="336"/>
    </row>
    <row r="535" spans="1:8" x14ac:dyDescent="0.25">
      <c r="A535"/>
      <c r="B535" s="362">
        <v>350</v>
      </c>
      <c r="C535" s="316">
        <v>1</v>
      </c>
      <c r="D535" s="249"/>
      <c r="E535" s="342">
        <f t="shared" si="42"/>
        <v>0</v>
      </c>
      <c r="F535" s="343"/>
      <c r="G535" s="336"/>
    </row>
    <row r="536" spans="1:8" x14ac:dyDescent="0.25">
      <c r="A536"/>
      <c r="B536" s="362">
        <v>400</v>
      </c>
      <c r="C536" s="316">
        <v>3</v>
      </c>
      <c r="D536" s="249"/>
      <c r="E536" s="342">
        <f t="shared" si="42"/>
        <v>0</v>
      </c>
      <c r="F536" s="343"/>
      <c r="G536" s="336"/>
      <c r="H536" s="26"/>
    </row>
    <row r="537" spans="1:8" x14ac:dyDescent="0.25">
      <c r="A537"/>
      <c r="B537" s="362">
        <v>450</v>
      </c>
      <c r="C537" s="316">
        <v>0</v>
      </c>
      <c r="D537" s="249"/>
      <c r="E537" s="342">
        <f t="shared" si="42"/>
        <v>0</v>
      </c>
      <c r="F537" s="343"/>
      <c r="G537" s="336"/>
    </row>
    <row r="538" spans="1:8" ht="13.8" thickBot="1" x14ac:dyDescent="0.3">
      <c r="A538"/>
      <c r="B538" s="362">
        <v>500</v>
      </c>
      <c r="C538" s="316">
        <v>0</v>
      </c>
      <c r="D538" s="249"/>
      <c r="E538" s="342">
        <f t="shared" si="42"/>
        <v>0</v>
      </c>
      <c r="F538" s="343"/>
      <c r="G538" s="336"/>
    </row>
    <row r="539" spans="1:8" ht="13.8" thickBot="1" x14ac:dyDescent="0.3">
      <c r="A539"/>
      <c r="B539" s="362">
        <v>600</v>
      </c>
      <c r="C539" s="316">
        <v>0</v>
      </c>
      <c r="D539" s="249"/>
      <c r="E539" s="342">
        <f t="shared" si="42"/>
        <v>0</v>
      </c>
      <c r="F539" s="343"/>
      <c r="G539" s="345">
        <f>SUM(E526:E539)</f>
        <v>0</v>
      </c>
    </row>
    <row r="540" spans="1:8" ht="13.8" thickBot="1" x14ac:dyDescent="0.3">
      <c r="A540"/>
      <c r="B540" s="4"/>
      <c r="C540" s="149"/>
      <c r="D540" s="156"/>
      <c r="E540" s="146"/>
      <c r="F540" s="131"/>
      <c r="G540" s="126"/>
    </row>
    <row r="541" spans="1:8" x14ac:dyDescent="0.25">
      <c r="A541"/>
      <c r="B541" s="409" t="s">
        <v>1229</v>
      </c>
      <c r="C541" s="410"/>
      <c r="D541" s="410"/>
      <c r="E541" s="411"/>
      <c r="F541" s="131"/>
      <c r="G541" s="126"/>
    </row>
    <row r="542" spans="1:8" ht="13.8" thickBot="1" x14ac:dyDescent="0.3">
      <c r="A542"/>
      <c r="B542" s="412"/>
      <c r="C542" s="413"/>
      <c r="D542" s="413"/>
      <c r="E542" s="414"/>
      <c r="F542" s="131"/>
      <c r="G542" s="126"/>
    </row>
    <row r="543" spans="1:8" ht="13.8" thickBot="1" x14ac:dyDescent="0.3">
      <c r="A543"/>
      <c r="B543" s="6" t="s">
        <v>1230</v>
      </c>
      <c r="C543" s="316">
        <v>2</v>
      </c>
      <c r="D543" s="249"/>
      <c r="E543" s="160">
        <f t="shared" ref="E543" si="43">C543*D543</f>
        <v>0</v>
      </c>
      <c r="F543" s="131"/>
      <c r="G543" s="135">
        <f>SUM(E543)</f>
        <v>0</v>
      </c>
    </row>
    <row r="544" spans="1:8" x14ac:dyDescent="0.25">
      <c r="A544"/>
      <c r="B544" s="4"/>
      <c r="C544" s="296"/>
      <c r="D544" s="267"/>
      <c r="E544" s="146"/>
      <c r="F544" s="131"/>
      <c r="G544" s="126"/>
    </row>
    <row r="545" spans="1:9" x14ac:dyDescent="0.25">
      <c r="A545"/>
      <c r="B545" s="4"/>
      <c r="C545" s="296"/>
      <c r="D545" s="267"/>
      <c r="E545" s="146"/>
      <c r="F545" s="131"/>
      <c r="G545" s="126"/>
    </row>
    <row r="546" spans="1:9" ht="13.8" thickBot="1" x14ac:dyDescent="0.3">
      <c r="A546"/>
      <c r="B546" s="4"/>
      <c r="C546" s="296"/>
      <c r="D546" s="267"/>
      <c r="E546" s="146"/>
      <c r="F546" s="131"/>
      <c r="G546" s="126"/>
    </row>
    <row r="547" spans="1:9" ht="13.8" thickBot="1" x14ac:dyDescent="0.3">
      <c r="A547"/>
      <c r="B547" s="3" t="s">
        <v>1207</v>
      </c>
      <c r="C547" s="299"/>
      <c r="D547" s="280"/>
      <c r="E547" s="161"/>
      <c r="F547" s="132"/>
      <c r="G547" s="126"/>
    </row>
    <row r="548" spans="1:9" x14ac:dyDescent="0.25">
      <c r="A548"/>
      <c r="B548" s="112" t="s">
        <v>2</v>
      </c>
      <c r="C548" s="297" t="s">
        <v>3</v>
      </c>
      <c r="D548" s="270" t="s">
        <v>4</v>
      </c>
      <c r="E548" s="123" t="s">
        <v>5</v>
      </c>
      <c r="F548" s="133"/>
      <c r="G548" s="126"/>
    </row>
    <row r="549" spans="1:9" x14ac:dyDescent="0.25">
      <c r="A549"/>
      <c r="B549" s="363" t="s">
        <v>386</v>
      </c>
      <c r="C549" s="316">
        <v>1</v>
      </c>
      <c r="D549" s="252"/>
      <c r="E549" s="160">
        <f t="shared" ref="E549:E556" si="44">C549*D549</f>
        <v>0</v>
      </c>
      <c r="F549" s="134"/>
      <c r="G549" s="126"/>
      <c r="I549" s="111"/>
    </row>
    <row r="550" spans="1:9" x14ac:dyDescent="0.25">
      <c r="A550"/>
      <c r="B550" s="363" t="s">
        <v>387</v>
      </c>
      <c r="C550" s="317">
        <v>1</v>
      </c>
      <c r="D550" s="252"/>
      <c r="E550" s="160">
        <f t="shared" si="44"/>
        <v>0</v>
      </c>
      <c r="F550" s="134"/>
      <c r="G550" s="126"/>
      <c r="I550" s="111"/>
    </row>
    <row r="551" spans="1:9" x14ac:dyDescent="0.25">
      <c r="A551"/>
      <c r="B551" s="363" t="s">
        <v>388</v>
      </c>
      <c r="C551" s="316">
        <v>1</v>
      </c>
      <c r="D551" s="252"/>
      <c r="E551" s="160">
        <f t="shared" si="44"/>
        <v>0</v>
      </c>
      <c r="F551" s="134"/>
      <c r="G551" s="126"/>
      <c r="I551" s="111"/>
    </row>
    <row r="552" spans="1:9" x14ac:dyDescent="0.25">
      <c r="A552"/>
      <c r="B552" s="363" t="s">
        <v>389</v>
      </c>
      <c r="C552" s="316">
        <v>1</v>
      </c>
      <c r="D552" s="252"/>
      <c r="E552" s="160">
        <f t="shared" si="44"/>
        <v>0</v>
      </c>
      <c r="F552" s="134"/>
      <c r="G552" s="126"/>
      <c r="I552" s="111"/>
    </row>
    <row r="553" spans="1:9" x14ac:dyDescent="0.25">
      <c r="A553"/>
      <c r="B553" s="363" t="s">
        <v>390</v>
      </c>
      <c r="C553" s="316">
        <v>1</v>
      </c>
      <c r="D553" s="252"/>
      <c r="E553" s="160">
        <f t="shared" si="44"/>
        <v>0</v>
      </c>
      <c r="F553" s="134"/>
      <c r="G553" s="126"/>
      <c r="I553" s="111"/>
    </row>
    <row r="554" spans="1:9" x14ac:dyDescent="0.25">
      <c r="A554"/>
      <c r="B554" s="363" t="s">
        <v>391</v>
      </c>
      <c r="C554" s="316">
        <v>1</v>
      </c>
      <c r="D554" s="252"/>
      <c r="E554" s="160">
        <f t="shared" si="44"/>
        <v>0</v>
      </c>
      <c r="F554" s="134"/>
      <c r="G554" s="126"/>
      <c r="I554" s="111"/>
    </row>
    <row r="555" spans="1:9" ht="13.8" thickBot="1" x14ac:dyDescent="0.3">
      <c r="A555"/>
      <c r="B555" s="363" t="s">
        <v>392</v>
      </c>
      <c r="C555" s="316">
        <v>1</v>
      </c>
      <c r="D555" s="252"/>
      <c r="E555" s="160">
        <f t="shared" si="44"/>
        <v>0</v>
      </c>
      <c r="F555" s="134"/>
      <c r="G555" s="126"/>
      <c r="I555" s="111"/>
    </row>
    <row r="556" spans="1:9" ht="13.8" thickBot="1" x14ac:dyDescent="0.3">
      <c r="A556"/>
      <c r="B556" s="363" t="s">
        <v>393</v>
      </c>
      <c r="C556" s="316">
        <v>1</v>
      </c>
      <c r="D556" s="252"/>
      <c r="E556" s="160">
        <f t="shared" si="44"/>
        <v>0</v>
      </c>
      <c r="F556" s="134"/>
      <c r="G556" s="135">
        <f>SUM(E549:E556)</f>
        <v>0</v>
      </c>
      <c r="I556" s="111"/>
    </row>
    <row r="557" spans="1:9" ht="13.8" thickBot="1" x14ac:dyDescent="0.3">
      <c r="A557"/>
      <c r="B557" s="356"/>
      <c r="C557" s="312"/>
      <c r="D557" s="267"/>
      <c r="E557" s="146"/>
      <c r="F557" s="131"/>
      <c r="G557" s="126"/>
    </row>
    <row r="558" spans="1:9" x14ac:dyDescent="0.25">
      <c r="A558"/>
      <c r="B558" s="357" t="s">
        <v>1208</v>
      </c>
      <c r="C558" s="313"/>
      <c r="D558" s="268"/>
      <c r="E558" s="158"/>
      <c r="F558" s="132"/>
      <c r="G558" s="126"/>
    </row>
    <row r="559" spans="1:9" ht="13.8" thickBot="1" x14ac:dyDescent="0.3">
      <c r="A559"/>
      <c r="B559" s="358" t="s">
        <v>812</v>
      </c>
      <c r="C559" s="314"/>
      <c r="D559" s="272"/>
      <c r="E559" s="159"/>
      <c r="F559" s="132"/>
      <c r="G559" s="126"/>
    </row>
    <row r="560" spans="1:9" x14ac:dyDescent="0.25">
      <c r="A560"/>
      <c r="B560" s="359" t="s">
        <v>2</v>
      </c>
      <c r="C560" s="315" t="s">
        <v>3</v>
      </c>
      <c r="D560" s="270" t="s">
        <v>4</v>
      </c>
      <c r="E560" s="123" t="s">
        <v>5</v>
      </c>
      <c r="F560" s="133"/>
      <c r="G560" s="126"/>
    </row>
    <row r="561" spans="1:9" x14ac:dyDescent="0.25">
      <c r="A561"/>
      <c r="B561" s="360" t="s">
        <v>394</v>
      </c>
      <c r="C561" s="316">
        <v>1</v>
      </c>
      <c r="D561" s="252"/>
      <c r="E561" s="160">
        <f t="shared" ref="E561:E570" si="45">C561*D561</f>
        <v>0</v>
      </c>
      <c r="F561" s="134"/>
      <c r="G561" s="126"/>
      <c r="I561" s="111"/>
    </row>
    <row r="562" spans="1:9" x14ac:dyDescent="0.25">
      <c r="A562"/>
      <c r="B562" s="360" t="s">
        <v>395</v>
      </c>
      <c r="C562" s="316"/>
      <c r="D562" s="252"/>
      <c r="E562" s="160">
        <f t="shared" si="45"/>
        <v>0</v>
      </c>
      <c r="F562" s="134"/>
      <c r="G562" s="126"/>
      <c r="I562" s="111"/>
    </row>
    <row r="563" spans="1:9" x14ac:dyDescent="0.25">
      <c r="A563"/>
      <c r="B563" s="360" t="s">
        <v>396</v>
      </c>
      <c r="C563" s="316">
        <v>1</v>
      </c>
      <c r="D563" s="252"/>
      <c r="E563" s="160">
        <f t="shared" si="45"/>
        <v>0</v>
      </c>
      <c r="F563" s="134"/>
      <c r="G563" s="126"/>
      <c r="I563" s="111"/>
    </row>
    <row r="564" spans="1:9" x14ac:dyDescent="0.25">
      <c r="A564"/>
      <c r="B564" s="360" t="s">
        <v>397</v>
      </c>
      <c r="C564" s="316">
        <v>1</v>
      </c>
      <c r="D564" s="252"/>
      <c r="E564" s="160">
        <f t="shared" si="45"/>
        <v>0</v>
      </c>
      <c r="F564" s="134"/>
      <c r="G564" s="126"/>
      <c r="I564" s="111"/>
    </row>
    <row r="565" spans="1:9" x14ac:dyDescent="0.25">
      <c r="A565"/>
      <c r="B565" s="360" t="s">
        <v>398</v>
      </c>
      <c r="C565" s="316"/>
      <c r="D565" s="252"/>
      <c r="E565" s="160">
        <f t="shared" si="45"/>
        <v>0</v>
      </c>
      <c r="F565" s="134"/>
      <c r="G565" s="126"/>
      <c r="I565" s="111"/>
    </row>
    <row r="566" spans="1:9" x14ac:dyDescent="0.25">
      <c r="A566"/>
      <c r="B566" s="360" t="s">
        <v>399</v>
      </c>
      <c r="C566" s="316">
        <v>1</v>
      </c>
      <c r="D566" s="252"/>
      <c r="E566" s="160">
        <f t="shared" si="45"/>
        <v>0</v>
      </c>
      <c r="F566" s="134"/>
      <c r="G566" s="126"/>
      <c r="I566" s="111"/>
    </row>
    <row r="567" spans="1:9" x14ac:dyDescent="0.25">
      <c r="A567"/>
      <c r="B567" s="360" t="s">
        <v>400</v>
      </c>
      <c r="C567" s="316">
        <v>1</v>
      </c>
      <c r="D567" s="252"/>
      <c r="E567" s="160">
        <f t="shared" si="45"/>
        <v>0</v>
      </c>
      <c r="F567" s="134"/>
      <c r="G567" s="126"/>
      <c r="I567" s="111"/>
    </row>
    <row r="568" spans="1:9" x14ac:dyDescent="0.25">
      <c r="A568"/>
      <c r="B568" s="360" t="s">
        <v>401</v>
      </c>
      <c r="C568" s="316"/>
      <c r="D568" s="252"/>
      <c r="E568" s="160">
        <f t="shared" si="45"/>
        <v>0</v>
      </c>
      <c r="F568" s="134"/>
      <c r="G568" s="126"/>
      <c r="I568" s="111"/>
    </row>
    <row r="569" spans="1:9" ht="13.8" thickBot="1" x14ac:dyDescent="0.3">
      <c r="A569"/>
      <c r="B569" s="363" t="s">
        <v>402</v>
      </c>
      <c r="C569" s="316">
        <v>1</v>
      </c>
      <c r="D569" s="252"/>
      <c r="E569" s="160">
        <f t="shared" si="45"/>
        <v>0</v>
      </c>
      <c r="F569" s="134"/>
      <c r="G569" s="126"/>
      <c r="I569" s="111"/>
    </row>
    <row r="570" spans="1:9" ht="13.8" thickBot="1" x14ac:dyDescent="0.3">
      <c r="A570"/>
      <c r="B570" s="360" t="s">
        <v>403</v>
      </c>
      <c r="C570" s="316"/>
      <c r="D570" s="252"/>
      <c r="E570" s="160">
        <f t="shared" si="45"/>
        <v>0</v>
      </c>
      <c r="F570" s="134"/>
      <c r="G570" s="135">
        <f>SUM(E561:E570)</f>
        <v>0</v>
      </c>
      <c r="I570" s="111"/>
    </row>
    <row r="571" spans="1:9" ht="13.8" thickBot="1" x14ac:dyDescent="0.3">
      <c r="A571"/>
      <c r="B571" s="4"/>
      <c r="C571" s="296"/>
      <c r="D571" s="156"/>
      <c r="E571" s="146"/>
      <c r="F571" s="131"/>
      <c r="G571" s="126"/>
      <c r="I571" s="111"/>
    </row>
    <row r="572" spans="1:9" x14ac:dyDescent="0.25">
      <c r="A572"/>
      <c r="B572" s="2" t="s">
        <v>1209</v>
      </c>
      <c r="C572" s="114"/>
      <c r="D572" s="157"/>
      <c r="E572" s="158"/>
      <c r="F572" s="132"/>
      <c r="G572" s="126"/>
      <c r="I572" s="111"/>
    </row>
    <row r="573" spans="1:9" ht="13.8" thickBot="1" x14ac:dyDescent="0.3">
      <c r="A573"/>
      <c r="B573" s="406" t="s">
        <v>813</v>
      </c>
      <c r="C573" s="407"/>
      <c r="D573" s="407"/>
      <c r="E573" s="408"/>
      <c r="F573" s="132"/>
      <c r="G573" s="126"/>
      <c r="I573" s="111"/>
    </row>
    <row r="574" spans="1:9" x14ac:dyDescent="0.25">
      <c r="A574"/>
      <c r="B574" s="112" t="s">
        <v>2</v>
      </c>
      <c r="C574" s="113" t="s">
        <v>3</v>
      </c>
      <c r="D574" s="122" t="s">
        <v>4</v>
      </c>
      <c r="E574" s="123" t="s">
        <v>5</v>
      </c>
      <c r="F574" s="133"/>
      <c r="G574" s="126"/>
      <c r="I574" s="111"/>
    </row>
    <row r="575" spans="1:9" x14ac:dyDescent="0.25">
      <c r="A575"/>
      <c r="B575" s="5" t="s">
        <v>404</v>
      </c>
      <c r="C575" s="298">
        <v>1</v>
      </c>
      <c r="D575" s="252"/>
      <c r="E575" s="160">
        <f t="shared" ref="E575:E582" si="46">C575*D575</f>
        <v>0</v>
      </c>
      <c r="F575" s="134"/>
      <c r="G575" s="126"/>
      <c r="I575" s="111"/>
    </row>
    <row r="576" spans="1:9" x14ac:dyDescent="0.25">
      <c r="A576"/>
      <c r="B576" s="360" t="s">
        <v>405</v>
      </c>
      <c r="C576" s="316">
        <v>1</v>
      </c>
      <c r="D576" s="252"/>
      <c r="E576" s="160">
        <f t="shared" si="46"/>
        <v>0</v>
      </c>
      <c r="F576" s="134"/>
      <c r="G576" s="126"/>
      <c r="I576" s="111"/>
    </row>
    <row r="577" spans="1:9" x14ac:dyDescent="0.25">
      <c r="A577"/>
      <c r="B577" s="360" t="s">
        <v>406</v>
      </c>
      <c r="C577" s="316">
        <v>1</v>
      </c>
      <c r="D577" s="252"/>
      <c r="E577" s="160">
        <f t="shared" si="46"/>
        <v>0</v>
      </c>
      <c r="F577" s="134"/>
      <c r="G577" s="126"/>
      <c r="I577" s="111"/>
    </row>
    <row r="578" spans="1:9" x14ac:dyDescent="0.25">
      <c r="A578"/>
      <c r="B578" s="360" t="s">
        <v>407</v>
      </c>
      <c r="C578" s="316">
        <v>1</v>
      </c>
      <c r="D578" s="252"/>
      <c r="E578" s="160">
        <f t="shared" si="46"/>
        <v>0</v>
      </c>
      <c r="F578" s="134"/>
      <c r="G578" s="126"/>
      <c r="I578" s="111"/>
    </row>
    <row r="579" spans="1:9" x14ac:dyDescent="0.25">
      <c r="A579"/>
      <c r="B579" s="360" t="s">
        <v>408</v>
      </c>
      <c r="C579" s="316">
        <v>1</v>
      </c>
      <c r="D579" s="252"/>
      <c r="E579" s="160">
        <f t="shared" si="46"/>
        <v>0</v>
      </c>
      <c r="F579" s="134"/>
      <c r="G579" s="126"/>
      <c r="I579" s="111"/>
    </row>
    <row r="580" spans="1:9" x14ac:dyDescent="0.25">
      <c r="A580"/>
      <c r="B580" s="363" t="s">
        <v>409</v>
      </c>
      <c r="C580" s="316">
        <v>1</v>
      </c>
      <c r="D580" s="252"/>
      <c r="E580" s="160">
        <f t="shared" si="46"/>
        <v>0</v>
      </c>
      <c r="F580" s="134"/>
      <c r="G580" s="126"/>
      <c r="I580" s="111"/>
    </row>
    <row r="581" spans="1:9" ht="13.8" thickBot="1" x14ac:dyDescent="0.3">
      <c r="A581"/>
      <c r="B581" s="360" t="s">
        <v>411</v>
      </c>
      <c r="C581" s="316">
        <v>1</v>
      </c>
      <c r="D581" s="252"/>
      <c r="E581" s="160">
        <f t="shared" si="46"/>
        <v>0</v>
      </c>
      <c r="F581" s="134"/>
      <c r="G581" s="126"/>
      <c r="I581" s="111"/>
    </row>
    <row r="582" spans="1:9" ht="13.8" thickBot="1" x14ac:dyDescent="0.3">
      <c r="A582"/>
      <c r="B582" s="363" t="s">
        <v>412</v>
      </c>
      <c r="C582" s="316">
        <v>1</v>
      </c>
      <c r="D582" s="252"/>
      <c r="E582" s="160">
        <f t="shared" si="46"/>
        <v>0</v>
      </c>
      <c r="F582" s="134"/>
      <c r="G582" s="135">
        <f>SUM(E575:E582)</f>
        <v>0</v>
      </c>
      <c r="I582" s="111"/>
    </row>
    <row r="583" spans="1:9" ht="13.8" thickBot="1" x14ac:dyDescent="0.3">
      <c r="A583"/>
      <c r="B583" s="356"/>
      <c r="C583" s="312"/>
      <c r="D583" s="267"/>
      <c r="E583" s="146"/>
      <c r="F583" s="131"/>
      <c r="G583" s="126"/>
      <c r="I583" s="111"/>
    </row>
    <row r="584" spans="1:9" x14ac:dyDescent="0.25">
      <c r="A584"/>
      <c r="B584" s="357" t="s">
        <v>1210</v>
      </c>
      <c r="C584" s="313"/>
      <c r="D584" s="268"/>
      <c r="E584" s="158"/>
      <c r="F584" s="132"/>
      <c r="G584" s="126"/>
      <c r="I584" s="111"/>
    </row>
    <row r="585" spans="1:9" ht="13.8" thickBot="1" x14ac:dyDescent="0.3">
      <c r="A585"/>
      <c r="B585" s="358" t="s">
        <v>814</v>
      </c>
      <c r="C585" s="314"/>
      <c r="D585" s="269"/>
      <c r="E585" s="159"/>
      <c r="F585" s="132"/>
      <c r="G585" s="126"/>
      <c r="I585" s="111"/>
    </row>
    <row r="586" spans="1:9" x14ac:dyDescent="0.25">
      <c r="A586"/>
      <c r="B586" s="364" t="s">
        <v>2</v>
      </c>
      <c r="C586" s="315" t="s">
        <v>3</v>
      </c>
      <c r="D586" s="270" t="s">
        <v>4</v>
      </c>
      <c r="E586" s="123" t="s">
        <v>5</v>
      </c>
      <c r="F586" s="133"/>
      <c r="G586" s="126"/>
      <c r="I586" s="111"/>
    </row>
    <row r="587" spans="1:9" x14ac:dyDescent="0.25">
      <c r="A587"/>
      <c r="B587" s="365" t="s">
        <v>404</v>
      </c>
      <c r="C587" s="366">
        <v>2</v>
      </c>
      <c r="D587" s="271"/>
      <c r="E587" s="162">
        <f t="shared" ref="E587:E595" si="47">C587*D587</f>
        <v>0</v>
      </c>
      <c r="F587" s="134"/>
      <c r="G587" s="126"/>
      <c r="I587" s="111"/>
    </row>
    <row r="588" spans="1:9" x14ac:dyDescent="0.25">
      <c r="A588"/>
      <c r="B588" s="360" t="s">
        <v>405</v>
      </c>
      <c r="C588" s="316">
        <v>2</v>
      </c>
      <c r="D588" s="252"/>
      <c r="E588" s="160">
        <f t="shared" si="47"/>
        <v>0</v>
      </c>
      <c r="F588" s="134"/>
      <c r="G588" s="126"/>
      <c r="I588" s="111"/>
    </row>
    <row r="589" spans="1:9" x14ac:dyDescent="0.25">
      <c r="A589"/>
      <c r="B589" s="360" t="s">
        <v>406</v>
      </c>
      <c r="C589" s="316">
        <v>2</v>
      </c>
      <c r="D589" s="252"/>
      <c r="E589" s="160">
        <f t="shared" si="47"/>
        <v>0</v>
      </c>
      <c r="F589" s="134"/>
      <c r="G589" s="126"/>
      <c r="I589" s="111"/>
    </row>
    <row r="590" spans="1:9" x14ac:dyDescent="0.25">
      <c r="A590"/>
      <c r="B590" s="360" t="s">
        <v>407</v>
      </c>
      <c r="C590" s="316">
        <v>2</v>
      </c>
      <c r="D590" s="252"/>
      <c r="E590" s="160">
        <f t="shared" si="47"/>
        <v>0</v>
      </c>
      <c r="F590" s="134"/>
      <c r="G590" s="126"/>
      <c r="I590" s="111"/>
    </row>
    <row r="591" spans="1:9" x14ac:dyDescent="0.25">
      <c r="A591"/>
      <c r="B591" s="360" t="s">
        <v>410</v>
      </c>
      <c r="C591" s="316">
        <v>1</v>
      </c>
      <c r="D591" s="252"/>
      <c r="E591" s="160">
        <f t="shared" si="47"/>
        <v>0</v>
      </c>
      <c r="F591" s="134"/>
      <c r="G591" s="126"/>
      <c r="I591" s="111"/>
    </row>
    <row r="592" spans="1:9" x14ac:dyDescent="0.25">
      <c r="A592"/>
      <c r="B592" s="360" t="s">
        <v>408</v>
      </c>
      <c r="C592" s="316">
        <v>1</v>
      </c>
      <c r="D592" s="252"/>
      <c r="E592" s="160">
        <f t="shared" si="47"/>
        <v>0</v>
      </c>
      <c r="F592" s="134"/>
      <c r="G592" s="126"/>
      <c r="I592" s="111"/>
    </row>
    <row r="593" spans="1:9" x14ac:dyDescent="0.25">
      <c r="A593"/>
      <c r="B593" s="360" t="s">
        <v>409</v>
      </c>
      <c r="C593" s="316">
        <v>1</v>
      </c>
      <c r="D593" s="252"/>
      <c r="E593" s="160">
        <f t="shared" si="47"/>
        <v>0</v>
      </c>
      <c r="F593" s="134"/>
      <c r="G593" s="126"/>
      <c r="I593" s="111"/>
    </row>
    <row r="594" spans="1:9" ht="13.8" thickBot="1" x14ac:dyDescent="0.3">
      <c r="A594"/>
      <c r="B594" s="363" t="s">
        <v>411</v>
      </c>
      <c r="C594" s="316">
        <v>0</v>
      </c>
      <c r="D594" s="252"/>
      <c r="E594" s="160">
        <f t="shared" si="47"/>
        <v>0</v>
      </c>
      <c r="F594" s="134"/>
      <c r="G594" s="126"/>
      <c r="I594" s="111"/>
    </row>
    <row r="595" spans="1:9" ht="13.8" thickBot="1" x14ac:dyDescent="0.3">
      <c r="A595"/>
      <c r="B595" s="363" t="s">
        <v>412</v>
      </c>
      <c r="C595" s="316">
        <v>0</v>
      </c>
      <c r="D595" s="252"/>
      <c r="E595" s="160">
        <f t="shared" si="47"/>
        <v>0</v>
      </c>
      <c r="F595" s="134"/>
      <c r="G595" s="135">
        <f>SUM(E587:E595)</f>
        <v>0</v>
      </c>
      <c r="I595" s="111"/>
    </row>
    <row r="596" spans="1:9" ht="13.8" thickBot="1" x14ac:dyDescent="0.3">
      <c r="A596"/>
      <c r="B596" s="356"/>
      <c r="C596" s="312"/>
      <c r="D596" s="267"/>
      <c r="E596" s="146"/>
      <c r="F596" s="131"/>
      <c r="G596" s="126"/>
      <c r="I596" s="111"/>
    </row>
    <row r="597" spans="1:9" x14ac:dyDescent="0.25">
      <c r="A597"/>
      <c r="B597" s="357" t="s">
        <v>1211</v>
      </c>
      <c r="C597" s="313"/>
      <c r="D597" s="268"/>
      <c r="E597" s="158"/>
      <c r="F597" s="132"/>
      <c r="G597" s="126"/>
      <c r="I597" s="111"/>
    </row>
    <row r="598" spans="1:9" ht="13.8" thickBot="1" x14ac:dyDescent="0.3">
      <c r="A598"/>
      <c r="B598" s="358" t="s">
        <v>815</v>
      </c>
      <c r="C598" s="314"/>
      <c r="D598" s="272"/>
      <c r="E598" s="159"/>
      <c r="F598" s="132"/>
      <c r="G598" s="126"/>
      <c r="I598" s="111"/>
    </row>
    <row r="599" spans="1:9" x14ac:dyDescent="0.25">
      <c r="A599"/>
      <c r="B599" s="359" t="s">
        <v>2</v>
      </c>
      <c r="C599" s="315" t="s">
        <v>3</v>
      </c>
      <c r="D599" s="270" t="s">
        <v>4</v>
      </c>
      <c r="E599" s="123" t="s">
        <v>5</v>
      </c>
      <c r="F599" s="133"/>
      <c r="G599" s="126"/>
      <c r="I599" s="111"/>
    </row>
    <row r="600" spans="1:9" x14ac:dyDescent="0.25">
      <c r="A600"/>
      <c r="B600" s="363" t="s">
        <v>413</v>
      </c>
      <c r="C600" s="316">
        <v>0</v>
      </c>
      <c r="D600" s="252"/>
      <c r="E600" s="160">
        <f t="shared" ref="E600:E612" si="48">C600*D600</f>
        <v>0</v>
      </c>
      <c r="F600" s="134"/>
      <c r="G600" s="126"/>
      <c r="I600" s="111"/>
    </row>
    <row r="601" spans="1:9" x14ac:dyDescent="0.25">
      <c r="A601"/>
      <c r="B601" s="360" t="s">
        <v>404</v>
      </c>
      <c r="C601" s="316">
        <v>0</v>
      </c>
      <c r="D601" s="252"/>
      <c r="E601" s="160">
        <f t="shared" si="48"/>
        <v>0</v>
      </c>
      <c r="F601" s="134"/>
      <c r="G601" s="126"/>
      <c r="I601" s="111"/>
    </row>
    <row r="602" spans="1:9" x14ac:dyDescent="0.25">
      <c r="A602"/>
      <c r="B602" s="360" t="s">
        <v>405</v>
      </c>
      <c r="C602" s="316">
        <v>0</v>
      </c>
      <c r="D602" s="252"/>
      <c r="E602" s="160">
        <f t="shared" si="48"/>
        <v>0</v>
      </c>
      <c r="F602" s="134"/>
      <c r="G602" s="126"/>
      <c r="I602" s="111"/>
    </row>
    <row r="603" spans="1:9" x14ac:dyDescent="0.25">
      <c r="A603"/>
      <c r="B603" s="360" t="s">
        <v>406</v>
      </c>
      <c r="C603" s="316">
        <v>0</v>
      </c>
      <c r="D603" s="252"/>
      <c r="E603" s="160">
        <f t="shared" si="48"/>
        <v>0</v>
      </c>
      <c r="F603" s="134"/>
      <c r="G603" s="126"/>
      <c r="I603" s="111"/>
    </row>
    <row r="604" spans="1:9" x14ac:dyDescent="0.25">
      <c r="A604"/>
      <c r="B604" s="360" t="s">
        <v>407</v>
      </c>
      <c r="C604" s="316">
        <v>0</v>
      </c>
      <c r="D604" s="252"/>
      <c r="E604" s="160">
        <f t="shared" si="48"/>
        <v>0</v>
      </c>
      <c r="F604" s="134"/>
      <c r="G604" s="126"/>
      <c r="I604" s="111"/>
    </row>
    <row r="605" spans="1:9" x14ac:dyDescent="0.25">
      <c r="A605"/>
      <c r="B605" s="360" t="s">
        <v>410</v>
      </c>
      <c r="C605" s="316">
        <v>0</v>
      </c>
      <c r="D605" s="252"/>
      <c r="E605" s="160">
        <f t="shared" si="48"/>
        <v>0</v>
      </c>
      <c r="F605" s="134"/>
      <c r="G605" s="126"/>
      <c r="I605" s="111"/>
    </row>
    <row r="606" spans="1:9" x14ac:dyDescent="0.25">
      <c r="A606"/>
      <c r="B606" s="360" t="s">
        <v>408</v>
      </c>
      <c r="C606" s="316">
        <v>0</v>
      </c>
      <c r="D606" s="252"/>
      <c r="E606" s="160">
        <f t="shared" si="48"/>
        <v>0</v>
      </c>
      <c r="F606" s="134"/>
      <c r="G606" s="126"/>
      <c r="I606" s="111"/>
    </row>
    <row r="607" spans="1:9" x14ac:dyDescent="0.25">
      <c r="A607"/>
      <c r="B607" s="360" t="s">
        <v>409</v>
      </c>
      <c r="C607" s="316">
        <v>0</v>
      </c>
      <c r="D607" s="252"/>
      <c r="E607" s="160">
        <f t="shared" si="48"/>
        <v>0</v>
      </c>
      <c r="F607" s="134"/>
      <c r="G607" s="126"/>
      <c r="I607" s="111"/>
    </row>
    <row r="608" spans="1:9" x14ac:dyDescent="0.25">
      <c r="A608"/>
      <c r="B608" s="363" t="s">
        <v>411</v>
      </c>
      <c r="C608" s="316">
        <v>0</v>
      </c>
      <c r="D608" s="252"/>
      <c r="E608" s="160">
        <f t="shared" si="48"/>
        <v>0</v>
      </c>
      <c r="F608" s="134"/>
      <c r="G608" s="126"/>
      <c r="I608" s="111"/>
    </row>
    <row r="609" spans="1:9" x14ac:dyDescent="0.25">
      <c r="A609"/>
      <c r="B609" s="360" t="s">
        <v>412</v>
      </c>
      <c r="C609" s="316">
        <v>0</v>
      </c>
      <c r="D609" s="252"/>
      <c r="E609" s="160">
        <f t="shared" si="48"/>
        <v>0</v>
      </c>
      <c r="F609" s="134"/>
      <c r="G609" s="126"/>
      <c r="I609" s="111"/>
    </row>
    <row r="610" spans="1:9" x14ac:dyDescent="0.25">
      <c r="A610"/>
      <c r="B610" s="363" t="s">
        <v>414</v>
      </c>
      <c r="C610" s="316">
        <v>0</v>
      </c>
      <c r="D610" s="252"/>
      <c r="E610" s="160">
        <f t="shared" si="48"/>
        <v>0</v>
      </c>
      <c r="F610" s="134"/>
      <c r="G610" s="126"/>
      <c r="I610" s="111"/>
    </row>
    <row r="611" spans="1:9" ht="13.8" thickBot="1" x14ac:dyDescent="0.3">
      <c r="A611"/>
      <c r="B611" s="363" t="s">
        <v>415</v>
      </c>
      <c r="C611" s="316">
        <v>0</v>
      </c>
      <c r="D611" s="252"/>
      <c r="E611" s="160">
        <f t="shared" si="48"/>
        <v>0</v>
      </c>
      <c r="F611" s="134"/>
      <c r="G611" s="126"/>
      <c r="I611" s="111"/>
    </row>
    <row r="612" spans="1:9" ht="13.8" thickBot="1" x14ac:dyDescent="0.3">
      <c r="A612"/>
      <c r="B612" s="363" t="s">
        <v>416</v>
      </c>
      <c r="C612" s="316">
        <v>0</v>
      </c>
      <c r="D612" s="252"/>
      <c r="E612" s="160">
        <f t="shared" si="48"/>
        <v>0</v>
      </c>
      <c r="F612" s="134"/>
      <c r="G612" s="135">
        <f>SUM(E600:E612)</f>
        <v>0</v>
      </c>
      <c r="I612" s="111"/>
    </row>
    <row r="613" spans="1:9" ht="13.8" thickBot="1" x14ac:dyDescent="0.3">
      <c r="A613"/>
      <c r="B613" s="356"/>
      <c r="C613" s="312"/>
      <c r="D613" s="267"/>
      <c r="E613" s="146"/>
      <c r="F613" s="131"/>
      <c r="G613" s="126"/>
      <c r="I613" s="111"/>
    </row>
    <row r="614" spans="1:9" x14ac:dyDescent="0.25">
      <c r="A614"/>
      <c r="B614" s="357" t="s">
        <v>1212</v>
      </c>
      <c r="C614" s="313"/>
      <c r="D614" s="268"/>
      <c r="E614" s="158"/>
      <c r="F614" s="132"/>
      <c r="G614" s="126"/>
      <c r="I614" s="111"/>
    </row>
    <row r="615" spans="1:9" ht="13.8" thickBot="1" x14ac:dyDescent="0.3">
      <c r="A615"/>
      <c r="B615" s="358" t="s">
        <v>816</v>
      </c>
      <c r="C615" s="314"/>
      <c r="D615" s="272"/>
      <c r="E615" s="159"/>
      <c r="F615" s="132"/>
      <c r="G615" s="15"/>
      <c r="I615" s="111"/>
    </row>
    <row r="616" spans="1:9" ht="13.8" thickBot="1" x14ac:dyDescent="0.3">
      <c r="A616"/>
      <c r="B616" s="359" t="s">
        <v>2</v>
      </c>
      <c r="C616" s="315" t="s">
        <v>3</v>
      </c>
      <c r="D616" s="270" t="s">
        <v>4</v>
      </c>
      <c r="E616" s="123" t="s">
        <v>5</v>
      </c>
      <c r="F616" s="133"/>
      <c r="I616" s="111"/>
    </row>
    <row r="617" spans="1:9" ht="13.8" thickBot="1" x14ac:dyDescent="0.3">
      <c r="A617"/>
      <c r="B617" s="360" t="s">
        <v>417</v>
      </c>
      <c r="C617" s="316">
        <v>25</v>
      </c>
      <c r="D617" s="249"/>
      <c r="E617" s="160">
        <f>C617*D617</f>
        <v>0</v>
      </c>
      <c r="F617" s="134"/>
      <c r="G617" s="135">
        <f>SUM(E617:E622)</f>
        <v>0</v>
      </c>
      <c r="I617" s="111"/>
    </row>
    <row r="618" spans="1:9" x14ac:dyDescent="0.25">
      <c r="A618"/>
      <c r="B618" s="360" t="s">
        <v>1216</v>
      </c>
      <c r="C618" s="316">
        <v>10</v>
      </c>
      <c r="D618" s="249"/>
      <c r="E618" s="160">
        <f t="shared" ref="E618:E623" si="49">C618*D618</f>
        <v>0</v>
      </c>
      <c r="F618" s="134"/>
      <c r="G618" s="136"/>
      <c r="I618" s="111"/>
    </row>
    <row r="619" spans="1:9" x14ac:dyDescent="0.25">
      <c r="A619"/>
      <c r="B619" s="360" t="s">
        <v>1217</v>
      </c>
      <c r="C619" s="316">
        <v>10</v>
      </c>
      <c r="D619" s="249"/>
      <c r="E619" s="160">
        <f t="shared" si="49"/>
        <v>0</v>
      </c>
      <c r="F619" s="134"/>
      <c r="G619" s="136"/>
      <c r="I619" s="111"/>
    </row>
    <row r="620" spans="1:9" x14ac:dyDescent="0.25">
      <c r="A620"/>
      <c r="B620" s="360" t="s">
        <v>1218</v>
      </c>
      <c r="C620" s="316">
        <v>10</v>
      </c>
      <c r="D620" s="249"/>
      <c r="E620" s="160">
        <f t="shared" si="49"/>
        <v>0</v>
      </c>
      <c r="F620" s="134"/>
      <c r="G620" s="136"/>
      <c r="I620" s="111"/>
    </row>
    <row r="621" spans="1:9" x14ac:dyDescent="0.25">
      <c r="A621"/>
      <c r="B621" s="360" t="s">
        <v>1219</v>
      </c>
      <c r="C621" s="316">
        <v>10</v>
      </c>
      <c r="D621" s="249"/>
      <c r="E621" s="160">
        <f t="shared" si="49"/>
        <v>0</v>
      </c>
      <c r="F621" s="134"/>
      <c r="G621" s="136"/>
      <c r="I621" s="111"/>
    </row>
    <row r="622" spans="1:9" x14ac:dyDescent="0.25">
      <c r="A622"/>
      <c r="B622" s="360" t="s">
        <v>1220</v>
      </c>
      <c r="C622" s="316">
        <v>10</v>
      </c>
      <c r="D622" s="249"/>
      <c r="E622" s="160">
        <f t="shared" si="49"/>
        <v>0</v>
      </c>
      <c r="F622" s="134"/>
      <c r="G622" s="136"/>
      <c r="I622" s="111"/>
    </row>
    <row r="623" spans="1:9" ht="27" customHeight="1" x14ac:dyDescent="0.25">
      <c r="A623"/>
      <c r="B623" s="367" t="s">
        <v>1372</v>
      </c>
      <c r="C623" s="368">
        <v>0</v>
      </c>
      <c r="D623" s="240"/>
      <c r="E623" s="231">
        <f t="shared" si="49"/>
        <v>0</v>
      </c>
      <c r="F623" s="134"/>
      <c r="G623" s="136"/>
      <c r="I623" s="111"/>
    </row>
    <row r="624" spans="1:9" ht="13.8" thickBot="1" x14ac:dyDescent="0.3">
      <c r="A624"/>
      <c r="B624" s="356"/>
      <c r="C624" s="312"/>
      <c r="D624" s="267"/>
      <c r="E624" s="146"/>
      <c r="F624" s="131"/>
      <c r="G624" s="126"/>
      <c r="I624" s="111"/>
    </row>
    <row r="625" spans="1:12" x14ac:dyDescent="0.25">
      <c r="A625"/>
      <c r="B625" s="357" t="s">
        <v>1213</v>
      </c>
      <c r="C625" s="313"/>
      <c r="D625" s="268"/>
      <c r="E625" s="158"/>
      <c r="F625" s="132"/>
      <c r="G625" s="126"/>
      <c r="I625" s="111"/>
    </row>
    <row r="626" spans="1:12" ht="13.8" thickBot="1" x14ac:dyDescent="0.3">
      <c r="A626"/>
      <c r="B626" s="358" t="s">
        <v>818</v>
      </c>
      <c r="C626" s="314"/>
      <c r="D626" s="272"/>
      <c r="E626" s="159"/>
      <c r="F626" s="132"/>
      <c r="G626" s="126"/>
      <c r="I626" s="111"/>
    </row>
    <row r="627" spans="1:12" x14ac:dyDescent="0.25">
      <c r="A627"/>
      <c r="B627" s="359" t="s">
        <v>2</v>
      </c>
      <c r="C627" s="369" t="s">
        <v>3</v>
      </c>
      <c r="D627" s="273" t="s">
        <v>4</v>
      </c>
      <c r="E627" s="104" t="s">
        <v>5</v>
      </c>
      <c r="F627" s="133"/>
      <c r="G627" s="126"/>
      <c r="I627" s="111"/>
    </row>
    <row r="628" spans="1:12" x14ac:dyDescent="0.25">
      <c r="A628"/>
      <c r="B628" s="363" t="s">
        <v>376</v>
      </c>
      <c r="C628" s="316">
        <v>1</v>
      </c>
      <c r="D628" s="252"/>
      <c r="E628" s="160">
        <f t="shared" ref="E628:E640" si="50">C628*D628</f>
        <v>0</v>
      </c>
      <c r="F628" s="134"/>
      <c r="G628" s="126"/>
      <c r="I628" s="111"/>
      <c r="K628" s="111"/>
    </row>
    <row r="629" spans="1:12" x14ac:dyDescent="0.25">
      <c r="A629"/>
      <c r="B629" s="363" t="s">
        <v>377</v>
      </c>
      <c r="C629" s="316">
        <v>1</v>
      </c>
      <c r="D629" s="252"/>
      <c r="E629" s="160">
        <f t="shared" si="50"/>
        <v>0</v>
      </c>
      <c r="F629" s="134"/>
      <c r="G629" s="126"/>
      <c r="I629" s="111"/>
      <c r="K629" s="111"/>
    </row>
    <row r="630" spans="1:12" x14ac:dyDescent="0.25">
      <c r="A630"/>
      <c r="B630" s="363" t="s">
        <v>378</v>
      </c>
      <c r="C630" s="316">
        <v>1</v>
      </c>
      <c r="D630" s="252"/>
      <c r="E630" s="160">
        <f t="shared" si="50"/>
        <v>0</v>
      </c>
      <c r="F630" s="134"/>
      <c r="G630" s="126"/>
      <c r="I630" s="111"/>
      <c r="K630" s="111"/>
    </row>
    <row r="631" spans="1:12" x14ac:dyDescent="0.25">
      <c r="A631"/>
      <c r="B631" s="363" t="s">
        <v>379</v>
      </c>
      <c r="C631" s="316">
        <v>1</v>
      </c>
      <c r="D631" s="252"/>
      <c r="E631" s="160">
        <f t="shared" si="50"/>
        <v>0</v>
      </c>
      <c r="F631" s="134"/>
      <c r="G631" s="126"/>
      <c r="I631" s="111"/>
      <c r="K631" s="111"/>
    </row>
    <row r="632" spans="1:12" x14ac:dyDescent="0.25">
      <c r="A632"/>
      <c r="B632" s="363" t="s">
        <v>380</v>
      </c>
      <c r="C632" s="316">
        <v>1</v>
      </c>
      <c r="D632" s="252"/>
      <c r="E632" s="160">
        <f t="shared" si="50"/>
        <v>0</v>
      </c>
      <c r="F632" s="134"/>
      <c r="G632" s="126"/>
      <c r="I632" s="111"/>
      <c r="K632" s="111"/>
    </row>
    <row r="633" spans="1:12" x14ac:dyDescent="0.25">
      <c r="A633"/>
      <c r="B633" s="360" t="s">
        <v>381</v>
      </c>
      <c r="C633" s="316">
        <v>1</v>
      </c>
      <c r="D633" s="252"/>
      <c r="E633" s="160">
        <f t="shared" si="50"/>
        <v>0</v>
      </c>
      <c r="F633" s="134"/>
      <c r="G633" s="126"/>
      <c r="I633" s="111"/>
      <c r="K633" s="111"/>
    </row>
    <row r="634" spans="1:12" x14ac:dyDescent="0.25">
      <c r="A634"/>
      <c r="B634" s="363" t="s">
        <v>382</v>
      </c>
      <c r="C634" s="316">
        <v>1</v>
      </c>
      <c r="D634" s="252"/>
      <c r="E634" s="160">
        <f t="shared" si="50"/>
        <v>0</v>
      </c>
      <c r="F634" s="134"/>
      <c r="G634" s="126"/>
      <c r="I634" s="111"/>
      <c r="K634" s="111"/>
    </row>
    <row r="635" spans="1:12" x14ac:dyDescent="0.25">
      <c r="A635"/>
      <c r="B635" s="363" t="s">
        <v>383</v>
      </c>
      <c r="C635" s="316">
        <v>0</v>
      </c>
      <c r="D635" s="252"/>
      <c r="E635" s="160">
        <f t="shared" si="50"/>
        <v>0</v>
      </c>
      <c r="F635" s="134"/>
      <c r="G635" s="126"/>
      <c r="I635" s="111"/>
      <c r="K635" s="111"/>
    </row>
    <row r="636" spans="1:12" x14ac:dyDescent="0.25">
      <c r="A636"/>
      <c r="B636" s="363" t="s">
        <v>384</v>
      </c>
      <c r="C636" s="316">
        <v>1</v>
      </c>
      <c r="D636" s="252"/>
      <c r="E636" s="160">
        <f t="shared" si="50"/>
        <v>0</v>
      </c>
      <c r="F636" s="134"/>
      <c r="G636" s="126"/>
      <c r="I636" s="111"/>
      <c r="K636" s="111"/>
      <c r="L636" s="111"/>
    </row>
    <row r="637" spans="1:12" x14ac:dyDescent="0.25">
      <c r="A637"/>
      <c r="B637" s="363" t="s">
        <v>418</v>
      </c>
      <c r="C637" s="316">
        <v>0</v>
      </c>
      <c r="D637" s="252"/>
      <c r="E637" s="160">
        <f t="shared" si="50"/>
        <v>0</v>
      </c>
      <c r="F637" s="134"/>
      <c r="G637" s="126"/>
      <c r="I637" s="111"/>
      <c r="K637" s="111"/>
    </row>
    <row r="638" spans="1:12" x14ac:dyDescent="0.25">
      <c r="A638"/>
      <c r="B638" s="363" t="s">
        <v>419</v>
      </c>
      <c r="C638" s="316">
        <v>0</v>
      </c>
      <c r="D638" s="252"/>
      <c r="E638" s="160">
        <f t="shared" si="50"/>
        <v>0</v>
      </c>
      <c r="F638" s="134"/>
      <c r="G638" s="126"/>
      <c r="I638" s="111"/>
      <c r="K638" s="111"/>
    </row>
    <row r="639" spans="1:12" ht="13.8" thickBot="1" x14ac:dyDescent="0.3">
      <c r="A639"/>
      <c r="B639" s="363" t="s">
        <v>420</v>
      </c>
      <c r="C639" s="316">
        <v>0</v>
      </c>
      <c r="D639" s="252"/>
      <c r="E639" s="160">
        <f t="shared" si="50"/>
        <v>0</v>
      </c>
      <c r="F639" s="134"/>
      <c r="G639" s="126"/>
      <c r="I639" s="111"/>
      <c r="K639" s="111"/>
    </row>
    <row r="640" spans="1:12" ht="13.8" thickBot="1" x14ac:dyDescent="0.3">
      <c r="A640"/>
      <c r="B640" s="363" t="s">
        <v>421</v>
      </c>
      <c r="C640" s="316">
        <v>0</v>
      </c>
      <c r="D640" s="252"/>
      <c r="E640" s="160">
        <f t="shared" si="50"/>
        <v>0</v>
      </c>
      <c r="F640" s="134"/>
      <c r="G640" s="135">
        <f>SUM(E628:E640)</f>
        <v>0</v>
      </c>
      <c r="I640" s="111"/>
      <c r="K640" s="111"/>
    </row>
    <row r="641" spans="1:9" ht="13.8" thickBot="1" x14ac:dyDescent="0.3">
      <c r="A641"/>
      <c r="B641" s="370"/>
      <c r="C641" s="312"/>
      <c r="D641" s="267"/>
      <c r="E641" s="163"/>
      <c r="F641" s="134"/>
      <c r="G641" s="126"/>
      <c r="I641" s="111"/>
    </row>
    <row r="642" spans="1:9" x14ac:dyDescent="0.25">
      <c r="A642"/>
      <c r="B642" s="357" t="s">
        <v>1214</v>
      </c>
      <c r="C642" s="313"/>
      <c r="D642" s="268"/>
      <c r="E642" s="158"/>
      <c r="F642" s="132"/>
      <c r="G642" s="126"/>
      <c r="I642" s="111"/>
    </row>
    <row r="643" spans="1:9" ht="13.8" thickBot="1" x14ac:dyDescent="0.3">
      <c r="A643"/>
      <c r="B643" s="358" t="s">
        <v>817</v>
      </c>
      <c r="C643" s="314"/>
      <c r="D643" s="272"/>
      <c r="E643" s="159"/>
      <c r="F643" s="132"/>
      <c r="G643" s="126"/>
      <c r="I643" s="111"/>
    </row>
    <row r="644" spans="1:9" x14ac:dyDescent="0.25">
      <c r="A644"/>
      <c r="B644" s="359" t="s">
        <v>2</v>
      </c>
      <c r="C644" s="315" t="s">
        <v>3</v>
      </c>
      <c r="D644" s="270" t="s">
        <v>4</v>
      </c>
      <c r="E644" s="123" t="s">
        <v>5</v>
      </c>
      <c r="F644" s="133"/>
      <c r="G644" s="126"/>
      <c r="I644" s="111"/>
    </row>
    <row r="645" spans="1:9" x14ac:dyDescent="0.25">
      <c r="A645"/>
      <c r="B645" s="363" t="s">
        <v>376</v>
      </c>
      <c r="C645" s="316">
        <v>1</v>
      </c>
      <c r="D645" s="252"/>
      <c r="E645" s="160">
        <f t="shared" ref="E645:E657" si="51">C645*D645</f>
        <v>0</v>
      </c>
      <c r="F645" s="134"/>
      <c r="G645" s="126"/>
      <c r="I645" s="111"/>
    </row>
    <row r="646" spans="1:9" x14ac:dyDescent="0.25">
      <c r="A646"/>
      <c r="B646" s="363" t="s">
        <v>377</v>
      </c>
      <c r="C646" s="316">
        <v>1</v>
      </c>
      <c r="D646" s="252"/>
      <c r="E646" s="160">
        <f t="shared" si="51"/>
        <v>0</v>
      </c>
      <c r="F646" s="134"/>
      <c r="G646" s="126"/>
      <c r="I646" s="111"/>
    </row>
    <row r="647" spans="1:9" x14ac:dyDescent="0.25">
      <c r="A647"/>
      <c r="B647" s="363" t="s">
        <v>378</v>
      </c>
      <c r="C647" s="316">
        <v>1</v>
      </c>
      <c r="D647" s="252"/>
      <c r="E647" s="160">
        <f t="shared" si="51"/>
        <v>0</v>
      </c>
      <c r="F647" s="134"/>
      <c r="G647" s="126"/>
      <c r="I647" s="111"/>
    </row>
    <row r="648" spans="1:9" x14ac:dyDescent="0.25">
      <c r="A648"/>
      <c r="B648" s="363" t="s">
        <v>379</v>
      </c>
      <c r="C648" s="316">
        <v>1</v>
      </c>
      <c r="D648" s="252"/>
      <c r="E648" s="160">
        <f t="shared" si="51"/>
        <v>0</v>
      </c>
      <c r="F648" s="134"/>
      <c r="G648" s="126"/>
      <c r="I648" s="111"/>
    </row>
    <row r="649" spans="1:9" x14ac:dyDescent="0.25">
      <c r="A649"/>
      <c r="B649" s="363" t="s">
        <v>380</v>
      </c>
      <c r="C649" s="316">
        <v>1</v>
      </c>
      <c r="D649" s="252"/>
      <c r="E649" s="160">
        <f t="shared" si="51"/>
        <v>0</v>
      </c>
      <c r="F649" s="134"/>
      <c r="G649" s="126"/>
      <c r="I649" s="111"/>
    </row>
    <row r="650" spans="1:9" x14ac:dyDescent="0.25">
      <c r="A650"/>
      <c r="B650" s="360" t="s">
        <v>381</v>
      </c>
      <c r="C650" s="316">
        <v>1</v>
      </c>
      <c r="D650" s="252"/>
      <c r="E650" s="160">
        <f t="shared" si="51"/>
        <v>0</v>
      </c>
      <c r="F650" s="134"/>
      <c r="G650" s="126"/>
      <c r="I650" s="111"/>
    </row>
    <row r="651" spans="1:9" x14ac:dyDescent="0.25">
      <c r="A651"/>
      <c r="B651" s="363" t="s">
        <v>382</v>
      </c>
      <c r="C651" s="316">
        <v>1</v>
      </c>
      <c r="D651" s="252"/>
      <c r="E651" s="160">
        <f t="shared" si="51"/>
        <v>0</v>
      </c>
      <c r="F651" s="134"/>
      <c r="G651" s="126"/>
      <c r="I651" s="111"/>
    </row>
    <row r="652" spans="1:9" x14ac:dyDescent="0.25">
      <c r="A652"/>
      <c r="B652" s="363" t="s">
        <v>383</v>
      </c>
      <c r="C652" s="316">
        <v>1</v>
      </c>
      <c r="D652" s="252"/>
      <c r="E652" s="160">
        <f t="shared" si="51"/>
        <v>0</v>
      </c>
      <c r="F652" s="134"/>
      <c r="G652" s="126"/>
      <c r="I652" s="111"/>
    </row>
    <row r="653" spans="1:9" x14ac:dyDescent="0.25">
      <c r="A653"/>
      <c r="B653" s="363" t="s">
        <v>384</v>
      </c>
      <c r="C653" s="316">
        <v>1</v>
      </c>
      <c r="D653" s="252"/>
      <c r="E653" s="160">
        <f t="shared" si="51"/>
        <v>0</v>
      </c>
      <c r="F653" s="134"/>
      <c r="G653" s="126"/>
      <c r="I653" s="111"/>
    </row>
    <row r="654" spans="1:9" x14ac:dyDescent="0.25">
      <c r="A654"/>
      <c r="B654" s="363" t="s">
        <v>418</v>
      </c>
      <c r="C654" s="316">
        <v>0</v>
      </c>
      <c r="D654" s="252"/>
      <c r="E654" s="160">
        <f t="shared" si="51"/>
        <v>0</v>
      </c>
      <c r="F654" s="134"/>
      <c r="G654" s="126"/>
      <c r="I654" s="111"/>
    </row>
    <row r="655" spans="1:9" x14ac:dyDescent="0.25">
      <c r="A655"/>
      <c r="B655" s="363" t="s">
        <v>419</v>
      </c>
      <c r="C655" s="316">
        <v>0</v>
      </c>
      <c r="D655" s="252"/>
      <c r="E655" s="160">
        <f t="shared" si="51"/>
        <v>0</v>
      </c>
      <c r="F655" s="134"/>
      <c r="G655" s="126"/>
      <c r="I655" s="111"/>
    </row>
    <row r="656" spans="1:9" ht="13.8" thickBot="1" x14ac:dyDescent="0.3">
      <c r="A656"/>
      <c r="B656" s="363" t="s">
        <v>420</v>
      </c>
      <c r="C656" s="316">
        <v>0</v>
      </c>
      <c r="D656" s="252"/>
      <c r="E656" s="160">
        <f t="shared" si="51"/>
        <v>0</v>
      </c>
      <c r="F656" s="134"/>
      <c r="G656" s="126"/>
      <c r="I656" s="111"/>
    </row>
    <row r="657" spans="1:9" ht="13.8" thickBot="1" x14ac:dyDescent="0.3">
      <c r="A657"/>
      <c r="B657" s="363" t="s">
        <v>421</v>
      </c>
      <c r="C657" s="316">
        <v>0</v>
      </c>
      <c r="D657" s="252"/>
      <c r="E657" s="160">
        <f t="shared" si="51"/>
        <v>0</v>
      </c>
      <c r="F657" s="134"/>
      <c r="G657" s="135">
        <f>SUM(E645:E657)</f>
        <v>0</v>
      </c>
      <c r="I657" s="111"/>
    </row>
    <row r="658" spans="1:9" ht="13.8" thickBot="1" x14ac:dyDescent="0.3">
      <c r="A658"/>
      <c r="B658" s="370"/>
      <c r="C658" s="312"/>
      <c r="D658" s="267"/>
      <c r="E658" s="163"/>
      <c r="F658" s="134"/>
      <c r="G658" s="126"/>
      <c r="I658" s="111"/>
    </row>
    <row r="659" spans="1:9" x14ac:dyDescent="0.25">
      <c r="A659"/>
      <c r="B659" s="357" t="s">
        <v>1215</v>
      </c>
      <c r="C659" s="313"/>
      <c r="D659" s="268"/>
      <c r="E659" s="158"/>
      <c r="F659" s="132"/>
      <c r="G659" s="126"/>
      <c r="I659" s="111"/>
    </row>
    <row r="660" spans="1:9" x14ac:dyDescent="0.25">
      <c r="A660"/>
      <c r="B660" s="371" t="s">
        <v>819</v>
      </c>
      <c r="C660" s="372"/>
      <c r="D660" s="269"/>
      <c r="E660" s="164"/>
      <c r="F660" s="132"/>
      <c r="G660" s="126"/>
      <c r="I660" s="111"/>
    </row>
    <row r="661" spans="1:9" ht="13.8" thickBot="1" x14ac:dyDescent="0.3">
      <c r="A661"/>
      <c r="B661" s="358" t="s">
        <v>820</v>
      </c>
      <c r="C661" s="314"/>
      <c r="D661" s="272"/>
      <c r="E661" s="159"/>
      <c r="F661" s="132"/>
      <c r="G661" s="126"/>
      <c r="I661" s="111"/>
    </row>
    <row r="662" spans="1:9" x14ac:dyDescent="0.25">
      <c r="A662"/>
      <c r="B662" s="359" t="s">
        <v>2</v>
      </c>
      <c r="C662" s="315" t="s">
        <v>3</v>
      </c>
      <c r="D662" s="270" t="s">
        <v>4</v>
      </c>
      <c r="E662" s="123" t="s">
        <v>5</v>
      </c>
      <c r="F662" s="133"/>
      <c r="G662" s="126"/>
      <c r="I662" s="111"/>
    </row>
    <row r="663" spans="1:9" x14ac:dyDescent="0.25">
      <c r="A663"/>
      <c r="B663" s="363" t="s">
        <v>376</v>
      </c>
      <c r="C663" s="316">
        <v>0</v>
      </c>
      <c r="D663" s="252"/>
      <c r="E663" s="160">
        <f t="shared" ref="E663:E675" si="52">C663*D663</f>
        <v>0</v>
      </c>
      <c r="F663" s="134"/>
      <c r="G663" s="126"/>
      <c r="I663" s="111"/>
    </row>
    <row r="664" spans="1:9" x14ac:dyDescent="0.25">
      <c r="A664"/>
      <c r="B664" s="363" t="s">
        <v>377</v>
      </c>
      <c r="C664" s="316">
        <v>0</v>
      </c>
      <c r="D664" s="252"/>
      <c r="E664" s="160">
        <f t="shared" si="52"/>
        <v>0</v>
      </c>
      <c r="F664" s="134"/>
      <c r="G664" s="126"/>
      <c r="I664" s="111"/>
    </row>
    <row r="665" spans="1:9" x14ac:dyDescent="0.25">
      <c r="A665"/>
      <c r="B665" s="363" t="s">
        <v>378</v>
      </c>
      <c r="C665" s="316">
        <v>0</v>
      </c>
      <c r="D665" s="252"/>
      <c r="E665" s="160">
        <f t="shared" si="52"/>
        <v>0</v>
      </c>
      <c r="F665" s="134"/>
      <c r="G665" s="126"/>
      <c r="I665" s="111"/>
    </row>
    <row r="666" spans="1:9" x14ac:dyDescent="0.25">
      <c r="A666"/>
      <c r="B666" s="363" t="s">
        <v>379</v>
      </c>
      <c r="C666" s="316">
        <v>0</v>
      </c>
      <c r="D666" s="252"/>
      <c r="E666" s="160">
        <f t="shared" si="52"/>
        <v>0</v>
      </c>
      <c r="F666" s="134"/>
      <c r="G666" s="126"/>
      <c r="I666" s="111"/>
    </row>
    <row r="667" spans="1:9" x14ac:dyDescent="0.25">
      <c r="A667"/>
      <c r="B667" s="363" t="s">
        <v>380</v>
      </c>
      <c r="C667" s="316">
        <v>0</v>
      </c>
      <c r="D667" s="252"/>
      <c r="E667" s="160">
        <f t="shared" si="52"/>
        <v>0</v>
      </c>
      <c r="F667" s="134"/>
      <c r="G667" s="126"/>
      <c r="I667" s="111"/>
    </row>
    <row r="668" spans="1:9" x14ac:dyDescent="0.25">
      <c r="A668"/>
      <c r="B668" s="360" t="s">
        <v>381</v>
      </c>
      <c r="C668" s="316">
        <v>1</v>
      </c>
      <c r="D668" s="252"/>
      <c r="E668" s="160">
        <f t="shared" si="52"/>
        <v>0</v>
      </c>
      <c r="F668" s="134"/>
      <c r="G668" s="126"/>
      <c r="I668" s="111"/>
    </row>
    <row r="669" spans="1:9" x14ac:dyDescent="0.25">
      <c r="A669"/>
      <c r="B669" s="363" t="s">
        <v>382</v>
      </c>
      <c r="C669" s="316">
        <v>0</v>
      </c>
      <c r="D669" s="252"/>
      <c r="E669" s="160">
        <f t="shared" si="52"/>
        <v>0</v>
      </c>
      <c r="F669" s="134"/>
      <c r="G669" s="126"/>
      <c r="I669" s="111"/>
    </row>
    <row r="670" spans="1:9" x14ac:dyDescent="0.25">
      <c r="A670"/>
      <c r="B670" s="363" t="s">
        <v>383</v>
      </c>
      <c r="C670" s="316">
        <v>0</v>
      </c>
      <c r="D670" s="252"/>
      <c r="E670" s="160">
        <f t="shared" si="52"/>
        <v>0</v>
      </c>
      <c r="F670" s="134"/>
      <c r="G670" s="126"/>
      <c r="I670" s="111"/>
    </row>
    <row r="671" spans="1:9" x14ac:dyDescent="0.25">
      <c r="A671"/>
      <c r="B671" s="363" t="s">
        <v>384</v>
      </c>
      <c r="C671" s="316">
        <v>0</v>
      </c>
      <c r="D671" s="252"/>
      <c r="E671" s="160">
        <f t="shared" si="52"/>
        <v>0</v>
      </c>
      <c r="F671" s="134"/>
      <c r="G671" s="126"/>
      <c r="I671" s="111"/>
    </row>
    <row r="672" spans="1:9" x14ac:dyDescent="0.25">
      <c r="A672"/>
      <c r="B672" s="363" t="s">
        <v>418</v>
      </c>
      <c r="C672" s="316">
        <v>0</v>
      </c>
      <c r="D672" s="252"/>
      <c r="E672" s="160">
        <f t="shared" si="52"/>
        <v>0</v>
      </c>
      <c r="F672" s="134"/>
      <c r="G672" s="126"/>
      <c r="I672" s="111"/>
    </row>
    <row r="673" spans="1:9" x14ac:dyDescent="0.25">
      <c r="A673"/>
      <c r="B673" s="363" t="s">
        <v>419</v>
      </c>
      <c r="C673" s="316">
        <v>0</v>
      </c>
      <c r="D673" s="252"/>
      <c r="E673" s="160">
        <f t="shared" si="52"/>
        <v>0</v>
      </c>
      <c r="F673" s="134"/>
      <c r="G673" s="126"/>
      <c r="I673" s="111"/>
    </row>
    <row r="674" spans="1:9" ht="13.8" thickBot="1" x14ac:dyDescent="0.3">
      <c r="A674"/>
      <c r="B674" s="363" t="s">
        <v>420</v>
      </c>
      <c r="C674" s="316">
        <v>0</v>
      </c>
      <c r="D674" s="252"/>
      <c r="E674" s="160">
        <f t="shared" si="52"/>
        <v>0</v>
      </c>
      <c r="F674" s="134"/>
      <c r="G674" s="126"/>
      <c r="I674" s="111"/>
    </row>
    <row r="675" spans="1:9" ht="13.8" thickBot="1" x14ac:dyDescent="0.3">
      <c r="A675"/>
      <c r="B675" s="363" t="s">
        <v>421</v>
      </c>
      <c r="C675" s="316">
        <v>0</v>
      </c>
      <c r="D675" s="252"/>
      <c r="E675" s="160">
        <f t="shared" si="52"/>
        <v>0</v>
      </c>
      <c r="F675" s="134"/>
      <c r="G675" s="135">
        <f>SUM(E663:E675)</f>
        <v>0</v>
      </c>
      <c r="I675" s="111"/>
    </row>
    <row r="676" spans="1:9" ht="13.8" thickBot="1" x14ac:dyDescent="0.3">
      <c r="A676"/>
      <c r="B676" s="356"/>
      <c r="C676" s="312"/>
      <c r="D676" s="267"/>
      <c r="E676" s="146"/>
      <c r="F676" s="131"/>
      <c r="G676" s="126"/>
      <c r="I676" s="111"/>
    </row>
    <row r="677" spans="1:9" x14ac:dyDescent="0.25">
      <c r="A677"/>
      <c r="B677" s="357" t="s">
        <v>1235</v>
      </c>
      <c r="C677" s="313"/>
      <c r="D677" s="268"/>
      <c r="E677" s="158"/>
      <c r="F677" s="132"/>
      <c r="G677" s="126"/>
      <c r="I677" s="111"/>
    </row>
    <row r="678" spans="1:9" ht="13.8" thickBot="1" x14ac:dyDescent="0.3">
      <c r="A678"/>
      <c r="B678" s="358" t="s">
        <v>821</v>
      </c>
      <c r="C678" s="314"/>
      <c r="D678" s="272"/>
      <c r="E678" s="159"/>
      <c r="F678" s="132"/>
      <c r="G678" s="126"/>
      <c r="I678" s="111"/>
    </row>
    <row r="679" spans="1:9" x14ac:dyDescent="0.25">
      <c r="A679"/>
      <c r="B679" s="359" t="s">
        <v>2</v>
      </c>
      <c r="C679" s="315" t="s">
        <v>3</v>
      </c>
      <c r="D679" s="270" t="s">
        <v>4</v>
      </c>
      <c r="E679" s="123" t="s">
        <v>5</v>
      </c>
      <c r="F679" s="133"/>
      <c r="G679" s="126"/>
      <c r="I679" s="111"/>
    </row>
    <row r="680" spans="1:9" x14ac:dyDescent="0.25">
      <c r="A680"/>
      <c r="B680" s="363" t="s">
        <v>377</v>
      </c>
      <c r="C680" s="316">
        <v>2</v>
      </c>
      <c r="D680" s="252"/>
      <c r="E680" s="160">
        <f t="shared" ref="E680:E688" si="53">C680*D680</f>
        <v>0</v>
      </c>
      <c r="F680" s="134"/>
      <c r="G680" s="126"/>
      <c r="I680" s="111"/>
    </row>
    <row r="681" spans="1:9" x14ac:dyDescent="0.25">
      <c r="A681"/>
      <c r="B681" s="363" t="s">
        <v>378</v>
      </c>
      <c r="C681" s="316">
        <v>0</v>
      </c>
      <c r="D681" s="252"/>
      <c r="E681" s="160">
        <f t="shared" si="53"/>
        <v>0</v>
      </c>
      <c r="F681" s="134"/>
      <c r="G681" s="126"/>
      <c r="I681" s="111"/>
    </row>
    <row r="682" spans="1:9" x14ac:dyDescent="0.25">
      <c r="A682"/>
      <c r="B682" s="363" t="s">
        <v>379</v>
      </c>
      <c r="C682" s="316">
        <v>1</v>
      </c>
      <c r="D682" s="252"/>
      <c r="E682" s="160">
        <f t="shared" si="53"/>
        <v>0</v>
      </c>
      <c r="F682" s="134"/>
      <c r="G682" s="126"/>
      <c r="I682" s="111"/>
    </row>
    <row r="683" spans="1:9" x14ac:dyDescent="0.25">
      <c r="A683"/>
      <c r="B683" s="363" t="s">
        <v>380</v>
      </c>
      <c r="C683" s="316">
        <v>1</v>
      </c>
      <c r="D683" s="252"/>
      <c r="E683" s="160">
        <f t="shared" si="53"/>
        <v>0</v>
      </c>
      <c r="F683" s="134"/>
      <c r="G683" s="126"/>
      <c r="I683" s="111"/>
    </row>
    <row r="684" spans="1:9" x14ac:dyDescent="0.25">
      <c r="A684"/>
      <c r="B684" s="360" t="s">
        <v>381</v>
      </c>
      <c r="C684" s="316">
        <v>1</v>
      </c>
      <c r="D684" s="252"/>
      <c r="E684" s="160">
        <f t="shared" si="53"/>
        <v>0</v>
      </c>
      <c r="F684" s="134"/>
      <c r="G684" s="126"/>
      <c r="I684" s="111"/>
    </row>
    <row r="685" spans="1:9" x14ac:dyDescent="0.25">
      <c r="A685"/>
      <c r="B685" s="363" t="s">
        <v>382</v>
      </c>
      <c r="C685" s="316">
        <v>0</v>
      </c>
      <c r="D685" s="252"/>
      <c r="E685" s="160">
        <f t="shared" si="53"/>
        <v>0</v>
      </c>
      <c r="F685" s="134"/>
      <c r="G685" s="126"/>
      <c r="I685" s="111"/>
    </row>
    <row r="686" spans="1:9" x14ac:dyDescent="0.25">
      <c r="A686"/>
      <c r="B686" s="363" t="s">
        <v>383</v>
      </c>
      <c r="C686" s="316">
        <v>1</v>
      </c>
      <c r="D686" s="252"/>
      <c r="E686" s="160">
        <f t="shared" si="53"/>
        <v>0</v>
      </c>
      <c r="F686" s="134"/>
      <c r="G686" s="126"/>
      <c r="I686" s="111"/>
    </row>
    <row r="687" spans="1:9" ht="13.8" thickBot="1" x14ac:dyDescent="0.3">
      <c r="A687"/>
      <c r="B687" s="363" t="s">
        <v>384</v>
      </c>
      <c r="C687" s="316">
        <v>1</v>
      </c>
      <c r="D687" s="252"/>
      <c r="E687" s="160">
        <f t="shared" si="53"/>
        <v>0</v>
      </c>
      <c r="F687" s="134"/>
      <c r="G687" s="126"/>
      <c r="I687" s="111"/>
    </row>
    <row r="688" spans="1:9" ht="13.8" thickBot="1" x14ac:dyDescent="0.3">
      <c r="A688"/>
      <c r="B688" s="363" t="s">
        <v>419</v>
      </c>
      <c r="C688" s="316">
        <v>0</v>
      </c>
      <c r="D688" s="252"/>
      <c r="E688" s="160">
        <f t="shared" si="53"/>
        <v>0</v>
      </c>
      <c r="F688" s="134"/>
      <c r="G688" s="135">
        <f>SUM(E680:E688)</f>
        <v>0</v>
      </c>
      <c r="I688" s="111"/>
    </row>
    <row r="689" spans="1:9" ht="13.8" thickBot="1" x14ac:dyDescent="0.3">
      <c r="A689"/>
      <c r="B689" s="356"/>
      <c r="C689" s="312"/>
      <c r="D689" s="267"/>
      <c r="E689" s="146"/>
      <c r="F689" s="131"/>
      <c r="G689" s="126"/>
      <c r="I689" s="111"/>
    </row>
    <row r="690" spans="1:9" x14ac:dyDescent="0.25">
      <c r="A690"/>
      <c r="B690" s="357" t="s">
        <v>1236</v>
      </c>
      <c r="C690" s="313"/>
      <c r="D690" s="268"/>
      <c r="E690" s="158"/>
      <c r="F690" s="132"/>
      <c r="G690" s="126"/>
      <c r="I690" s="111"/>
    </row>
    <row r="691" spans="1:9" ht="13.8" thickBot="1" x14ac:dyDescent="0.3">
      <c r="A691"/>
      <c r="B691" s="358" t="s">
        <v>843</v>
      </c>
      <c r="C691" s="314"/>
      <c r="D691" s="272"/>
      <c r="E691" s="159"/>
      <c r="F691" s="132"/>
      <c r="G691" s="126"/>
      <c r="I691" s="111"/>
    </row>
    <row r="692" spans="1:9" x14ac:dyDescent="0.25">
      <c r="A692"/>
      <c r="B692" s="359" t="s">
        <v>2</v>
      </c>
      <c r="C692" s="315" t="s">
        <v>3</v>
      </c>
      <c r="D692" s="270" t="s">
        <v>4</v>
      </c>
      <c r="E692" s="123" t="s">
        <v>5</v>
      </c>
      <c r="F692" s="133"/>
      <c r="G692" s="126"/>
      <c r="I692" s="111"/>
    </row>
    <row r="693" spans="1:9" x14ac:dyDescent="0.25">
      <c r="A693"/>
      <c r="B693" s="363" t="s">
        <v>822</v>
      </c>
      <c r="C693" s="316">
        <v>1</v>
      </c>
      <c r="D693" s="252"/>
      <c r="E693" s="160">
        <f t="shared" ref="E693:E712" si="54">C693*D693</f>
        <v>0</v>
      </c>
      <c r="F693" s="134"/>
      <c r="G693" s="126"/>
      <c r="I693" s="111"/>
    </row>
    <row r="694" spans="1:9" x14ac:dyDescent="0.25">
      <c r="A694"/>
      <c r="B694" s="360" t="s">
        <v>823</v>
      </c>
      <c r="C694" s="316">
        <v>1</v>
      </c>
      <c r="D694" s="252"/>
      <c r="E694" s="160">
        <f t="shared" si="54"/>
        <v>0</v>
      </c>
      <c r="F694" s="134"/>
      <c r="G694" s="126"/>
      <c r="I694" s="111"/>
    </row>
    <row r="695" spans="1:9" x14ac:dyDescent="0.25">
      <c r="A695"/>
      <c r="B695" s="360" t="s">
        <v>824</v>
      </c>
      <c r="C695" s="316">
        <v>1</v>
      </c>
      <c r="D695" s="252"/>
      <c r="E695" s="160">
        <f t="shared" si="54"/>
        <v>0</v>
      </c>
      <c r="F695" s="134"/>
      <c r="G695" s="126"/>
      <c r="I695" s="111"/>
    </row>
    <row r="696" spans="1:9" x14ac:dyDescent="0.25">
      <c r="A696"/>
      <c r="B696" s="360" t="s">
        <v>825</v>
      </c>
      <c r="C696" s="316">
        <v>1</v>
      </c>
      <c r="D696" s="252"/>
      <c r="E696" s="160">
        <f t="shared" si="54"/>
        <v>0</v>
      </c>
      <c r="F696" s="134"/>
      <c r="G696" s="126"/>
      <c r="I696" s="111"/>
    </row>
    <row r="697" spans="1:9" x14ac:dyDescent="0.25">
      <c r="A697"/>
      <c r="B697" s="360" t="s">
        <v>826</v>
      </c>
      <c r="C697" s="316">
        <v>1</v>
      </c>
      <c r="D697" s="252"/>
      <c r="E697" s="160">
        <f t="shared" si="54"/>
        <v>0</v>
      </c>
      <c r="F697" s="134"/>
      <c r="G697" s="126"/>
      <c r="I697" s="111"/>
    </row>
    <row r="698" spans="1:9" x14ac:dyDescent="0.25">
      <c r="A698"/>
      <c r="B698" s="360" t="s">
        <v>827</v>
      </c>
      <c r="C698" s="316">
        <v>1</v>
      </c>
      <c r="D698" s="252"/>
      <c r="E698" s="160">
        <f t="shared" si="54"/>
        <v>0</v>
      </c>
      <c r="F698" s="134"/>
      <c r="G698" s="126"/>
      <c r="I698" s="111"/>
    </row>
    <row r="699" spans="1:9" x14ac:dyDescent="0.25">
      <c r="A699"/>
      <c r="B699" s="360" t="s">
        <v>828</v>
      </c>
      <c r="C699" s="316">
        <v>1</v>
      </c>
      <c r="D699" s="252"/>
      <c r="E699" s="160">
        <f t="shared" si="54"/>
        <v>0</v>
      </c>
      <c r="F699" s="134"/>
      <c r="G699" s="126"/>
      <c r="I699" s="111"/>
    </row>
    <row r="700" spans="1:9" x14ac:dyDescent="0.25">
      <c r="A700"/>
      <c r="B700" s="360" t="s">
        <v>829</v>
      </c>
      <c r="C700" s="316">
        <v>1</v>
      </c>
      <c r="D700" s="252"/>
      <c r="E700" s="160">
        <f t="shared" si="54"/>
        <v>0</v>
      </c>
      <c r="F700" s="134"/>
      <c r="G700" s="126"/>
      <c r="I700" s="111"/>
    </row>
    <row r="701" spans="1:9" x14ac:dyDescent="0.25">
      <c r="A701"/>
      <c r="B701" s="360" t="s">
        <v>830</v>
      </c>
      <c r="C701" s="316">
        <v>1</v>
      </c>
      <c r="D701" s="252"/>
      <c r="E701" s="160">
        <f t="shared" si="54"/>
        <v>0</v>
      </c>
      <c r="F701" s="134"/>
      <c r="G701" s="126"/>
      <c r="I701" s="111"/>
    </row>
    <row r="702" spans="1:9" x14ac:dyDescent="0.25">
      <c r="A702"/>
      <c r="B702" s="360" t="s">
        <v>831</v>
      </c>
      <c r="C702" s="316">
        <v>1</v>
      </c>
      <c r="D702" s="252"/>
      <c r="E702" s="160">
        <f t="shared" si="54"/>
        <v>0</v>
      </c>
      <c r="F702" s="134"/>
      <c r="G702" s="126"/>
      <c r="I702" s="111"/>
    </row>
    <row r="703" spans="1:9" x14ac:dyDescent="0.25">
      <c r="A703"/>
      <c r="B703" s="360" t="s">
        <v>832</v>
      </c>
      <c r="C703" s="316">
        <v>1</v>
      </c>
      <c r="D703" s="252"/>
      <c r="E703" s="160">
        <f t="shared" si="54"/>
        <v>0</v>
      </c>
      <c r="F703" s="134"/>
      <c r="G703" s="126"/>
      <c r="I703" s="111"/>
    </row>
    <row r="704" spans="1:9" x14ac:dyDescent="0.25">
      <c r="A704"/>
      <c r="B704" s="360" t="s">
        <v>833</v>
      </c>
      <c r="C704" s="316">
        <v>1</v>
      </c>
      <c r="D704" s="252"/>
      <c r="E704" s="160">
        <f t="shared" si="54"/>
        <v>0</v>
      </c>
      <c r="F704" s="134"/>
      <c r="G704" s="126"/>
      <c r="I704" s="111"/>
    </row>
    <row r="705" spans="1:9" x14ac:dyDescent="0.25">
      <c r="A705"/>
      <c r="B705" s="360" t="s">
        <v>834</v>
      </c>
      <c r="C705" s="316">
        <v>1</v>
      </c>
      <c r="D705" s="252"/>
      <c r="E705" s="160">
        <f t="shared" si="54"/>
        <v>0</v>
      </c>
      <c r="F705" s="134"/>
      <c r="G705" s="126"/>
      <c r="I705" s="111"/>
    </row>
    <row r="706" spans="1:9" x14ac:dyDescent="0.25">
      <c r="A706"/>
      <c r="B706" s="360" t="s">
        <v>835</v>
      </c>
      <c r="C706" s="316">
        <v>1</v>
      </c>
      <c r="D706" s="252"/>
      <c r="E706" s="160">
        <f t="shared" si="54"/>
        <v>0</v>
      </c>
      <c r="F706" s="134"/>
      <c r="G706" s="126"/>
      <c r="I706" s="111"/>
    </row>
    <row r="707" spans="1:9" x14ac:dyDescent="0.25">
      <c r="A707"/>
      <c r="B707" s="360" t="s">
        <v>836</v>
      </c>
      <c r="C707" s="316">
        <v>1</v>
      </c>
      <c r="D707" s="252"/>
      <c r="E707" s="160">
        <f t="shared" si="54"/>
        <v>0</v>
      </c>
      <c r="F707" s="134"/>
      <c r="G707" s="126"/>
      <c r="I707" s="111"/>
    </row>
    <row r="708" spans="1:9" x14ac:dyDescent="0.25">
      <c r="A708"/>
      <c r="B708" s="360" t="s">
        <v>837</v>
      </c>
      <c r="C708" s="316">
        <v>1</v>
      </c>
      <c r="D708" s="252"/>
      <c r="E708" s="160">
        <f t="shared" si="54"/>
        <v>0</v>
      </c>
      <c r="F708" s="134"/>
      <c r="G708" s="126"/>
      <c r="I708" s="111"/>
    </row>
    <row r="709" spans="1:9" x14ac:dyDescent="0.25">
      <c r="A709"/>
      <c r="B709" s="363" t="s">
        <v>838</v>
      </c>
      <c r="C709" s="316">
        <v>1</v>
      </c>
      <c r="D709" s="252"/>
      <c r="E709" s="160">
        <f t="shared" si="54"/>
        <v>0</v>
      </c>
      <c r="F709" s="134"/>
      <c r="G709" s="126"/>
      <c r="I709" s="111"/>
    </row>
    <row r="710" spans="1:9" x14ac:dyDescent="0.25">
      <c r="A710"/>
      <c r="B710" s="360" t="s">
        <v>839</v>
      </c>
      <c r="C710" s="316">
        <v>1</v>
      </c>
      <c r="D710" s="252"/>
      <c r="E710" s="160">
        <f t="shared" si="54"/>
        <v>0</v>
      </c>
      <c r="F710" s="134"/>
      <c r="G710" s="126"/>
      <c r="I710" s="111"/>
    </row>
    <row r="711" spans="1:9" ht="13.8" thickBot="1" x14ac:dyDescent="0.3">
      <c r="A711"/>
      <c r="B711" s="360" t="s">
        <v>840</v>
      </c>
      <c r="C711" s="316">
        <v>1</v>
      </c>
      <c r="D711" s="252"/>
      <c r="E711" s="160">
        <f t="shared" si="54"/>
        <v>0</v>
      </c>
      <c r="F711" s="134"/>
      <c r="G711" s="126"/>
      <c r="I711" s="111"/>
    </row>
    <row r="712" spans="1:9" ht="13.8" thickBot="1" x14ac:dyDescent="0.3">
      <c r="A712"/>
      <c r="B712" s="360" t="s">
        <v>841</v>
      </c>
      <c r="C712" s="316">
        <v>1</v>
      </c>
      <c r="D712" s="252"/>
      <c r="E712" s="160">
        <f t="shared" si="54"/>
        <v>0</v>
      </c>
      <c r="F712" s="134"/>
      <c r="G712" s="135">
        <f>SUM(E693:E712)</f>
        <v>0</v>
      </c>
      <c r="I712" s="111"/>
    </row>
    <row r="713" spans="1:9" ht="13.8" thickBot="1" x14ac:dyDescent="0.3">
      <c r="A713"/>
      <c r="B713" s="356"/>
      <c r="C713" s="312"/>
      <c r="D713" s="267"/>
      <c r="E713" s="146"/>
      <c r="F713" s="131"/>
      <c r="G713" s="126"/>
      <c r="I713" s="111"/>
    </row>
    <row r="714" spans="1:9" x14ac:dyDescent="0.25">
      <c r="A714"/>
      <c r="B714" s="357" t="s">
        <v>1237</v>
      </c>
      <c r="C714" s="373"/>
      <c r="D714" s="274"/>
      <c r="E714" s="165"/>
      <c r="F714" s="131"/>
      <c r="G714" s="126"/>
      <c r="I714" s="111"/>
    </row>
    <row r="715" spans="1:9" ht="13.8" thickBot="1" x14ac:dyDescent="0.3">
      <c r="A715"/>
      <c r="B715" s="358" t="s">
        <v>856</v>
      </c>
      <c r="C715" s="314"/>
      <c r="D715" s="272"/>
      <c r="E715" s="159"/>
      <c r="F715" s="132"/>
      <c r="G715" s="126"/>
      <c r="I715" s="111"/>
    </row>
    <row r="716" spans="1:9" x14ac:dyDescent="0.25">
      <c r="A716"/>
      <c r="B716" s="359" t="s">
        <v>2</v>
      </c>
      <c r="C716" s="315" t="s">
        <v>3</v>
      </c>
      <c r="D716" s="270" t="s">
        <v>4</v>
      </c>
      <c r="E716" s="123" t="s">
        <v>5</v>
      </c>
      <c r="F716" s="133"/>
      <c r="G716" s="126"/>
      <c r="I716" s="111"/>
    </row>
    <row r="717" spans="1:9" x14ac:dyDescent="0.25">
      <c r="A717"/>
      <c r="B717" s="360" t="s">
        <v>422</v>
      </c>
      <c r="C717" s="316">
        <v>1</v>
      </c>
      <c r="D717" s="252"/>
      <c r="E717" s="160">
        <f t="shared" ref="E717:E733" si="55">C717*D717</f>
        <v>0</v>
      </c>
      <c r="F717" s="134"/>
      <c r="G717" s="126"/>
      <c r="I717" s="111"/>
    </row>
    <row r="718" spans="1:9" x14ac:dyDescent="0.25">
      <c r="A718"/>
      <c r="B718" s="360" t="s">
        <v>423</v>
      </c>
      <c r="C718" s="316">
        <v>1</v>
      </c>
      <c r="D718" s="252"/>
      <c r="E718" s="160">
        <f t="shared" si="55"/>
        <v>0</v>
      </c>
      <c r="F718" s="134"/>
      <c r="G718" s="126"/>
      <c r="I718" s="111"/>
    </row>
    <row r="719" spans="1:9" x14ac:dyDescent="0.25">
      <c r="A719"/>
      <c r="B719" s="360" t="s">
        <v>424</v>
      </c>
      <c r="C719" s="316">
        <v>1</v>
      </c>
      <c r="D719" s="252"/>
      <c r="E719" s="160">
        <f t="shared" si="55"/>
        <v>0</v>
      </c>
      <c r="F719" s="134"/>
      <c r="G719" s="126"/>
      <c r="I719" s="111"/>
    </row>
    <row r="720" spans="1:9" x14ac:dyDescent="0.25">
      <c r="A720"/>
      <c r="B720" s="360" t="s">
        <v>425</v>
      </c>
      <c r="C720" s="316">
        <v>1</v>
      </c>
      <c r="D720" s="252"/>
      <c r="E720" s="160">
        <f t="shared" si="55"/>
        <v>0</v>
      </c>
      <c r="F720" s="134"/>
      <c r="G720" s="126"/>
      <c r="I720" s="111"/>
    </row>
    <row r="721" spans="1:9" x14ac:dyDescent="0.25">
      <c r="A721"/>
      <c r="B721" s="360" t="s">
        <v>426</v>
      </c>
      <c r="C721" s="316">
        <v>1</v>
      </c>
      <c r="D721" s="252"/>
      <c r="E721" s="160">
        <f t="shared" si="55"/>
        <v>0</v>
      </c>
      <c r="F721" s="134"/>
      <c r="G721" s="126"/>
      <c r="I721" s="111"/>
    </row>
    <row r="722" spans="1:9" x14ac:dyDescent="0.25">
      <c r="A722"/>
      <c r="B722" s="360" t="s">
        <v>427</v>
      </c>
      <c r="C722" s="316">
        <v>1</v>
      </c>
      <c r="D722" s="252"/>
      <c r="E722" s="160">
        <f t="shared" si="55"/>
        <v>0</v>
      </c>
      <c r="F722" s="134"/>
      <c r="G722" s="126"/>
      <c r="I722" s="111"/>
    </row>
    <row r="723" spans="1:9" x14ac:dyDescent="0.25">
      <c r="A723"/>
      <c r="B723" s="360" t="s">
        <v>428</v>
      </c>
      <c r="C723" s="316">
        <v>1</v>
      </c>
      <c r="D723" s="252"/>
      <c r="E723" s="160">
        <f t="shared" si="55"/>
        <v>0</v>
      </c>
      <c r="F723" s="134"/>
      <c r="G723" s="126"/>
      <c r="I723" s="111"/>
    </row>
    <row r="724" spans="1:9" x14ac:dyDescent="0.25">
      <c r="A724"/>
      <c r="B724" s="360" t="s">
        <v>429</v>
      </c>
      <c r="C724" s="316">
        <v>1</v>
      </c>
      <c r="D724" s="252"/>
      <c r="E724" s="160">
        <f t="shared" si="55"/>
        <v>0</v>
      </c>
      <c r="F724" s="134"/>
      <c r="G724" s="126"/>
      <c r="I724" s="111"/>
    </row>
    <row r="725" spans="1:9" x14ac:dyDescent="0.25">
      <c r="A725"/>
      <c r="B725" s="360" t="s">
        <v>430</v>
      </c>
      <c r="C725" s="316">
        <v>1</v>
      </c>
      <c r="D725" s="252"/>
      <c r="E725" s="160">
        <f t="shared" si="55"/>
        <v>0</v>
      </c>
      <c r="F725" s="134"/>
      <c r="G725" s="126"/>
      <c r="I725" s="111"/>
    </row>
    <row r="726" spans="1:9" x14ac:dyDescent="0.25">
      <c r="A726"/>
      <c r="B726" s="360" t="s">
        <v>431</v>
      </c>
      <c r="C726" s="316">
        <v>1</v>
      </c>
      <c r="D726" s="252"/>
      <c r="E726" s="160">
        <f t="shared" si="55"/>
        <v>0</v>
      </c>
      <c r="F726" s="134"/>
      <c r="G726" s="126"/>
      <c r="I726" s="111"/>
    </row>
    <row r="727" spans="1:9" x14ac:dyDescent="0.25">
      <c r="A727"/>
      <c r="B727" s="360" t="s">
        <v>432</v>
      </c>
      <c r="C727" s="316">
        <v>1</v>
      </c>
      <c r="D727" s="252"/>
      <c r="E727" s="160">
        <f t="shared" si="55"/>
        <v>0</v>
      </c>
      <c r="F727" s="134"/>
      <c r="G727" s="126"/>
      <c r="I727" s="111"/>
    </row>
    <row r="728" spans="1:9" x14ac:dyDescent="0.25">
      <c r="A728"/>
      <c r="B728" s="360" t="s">
        <v>433</v>
      </c>
      <c r="C728" s="316">
        <v>1</v>
      </c>
      <c r="D728" s="252"/>
      <c r="E728" s="160">
        <f t="shared" si="55"/>
        <v>0</v>
      </c>
      <c r="F728" s="134"/>
      <c r="G728" s="126"/>
      <c r="I728" s="111"/>
    </row>
    <row r="729" spans="1:9" x14ac:dyDescent="0.25">
      <c r="A729"/>
      <c r="B729" s="360" t="s">
        <v>434</v>
      </c>
      <c r="C729" s="316">
        <v>0</v>
      </c>
      <c r="D729" s="252"/>
      <c r="E729" s="160">
        <f t="shared" si="55"/>
        <v>0</v>
      </c>
      <c r="F729" s="134"/>
      <c r="G729" s="126"/>
      <c r="I729" s="111"/>
    </row>
    <row r="730" spans="1:9" x14ac:dyDescent="0.25">
      <c r="A730"/>
      <c r="B730" s="360" t="s">
        <v>435</v>
      </c>
      <c r="C730" s="316">
        <v>0</v>
      </c>
      <c r="D730" s="252"/>
      <c r="E730" s="160">
        <f t="shared" si="55"/>
        <v>0</v>
      </c>
      <c r="F730" s="134"/>
      <c r="G730" s="126"/>
      <c r="I730" s="111"/>
    </row>
    <row r="731" spans="1:9" x14ac:dyDescent="0.25">
      <c r="A731"/>
      <c r="B731" s="360" t="s">
        <v>436</v>
      </c>
      <c r="C731" s="316">
        <v>0</v>
      </c>
      <c r="D731" s="252"/>
      <c r="E731" s="160">
        <f t="shared" si="55"/>
        <v>0</v>
      </c>
      <c r="F731" s="134"/>
      <c r="G731" s="126"/>
      <c r="I731" s="111"/>
    </row>
    <row r="732" spans="1:9" ht="13.8" thickBot="1" x14ac:dyDescent="0.3">
      <c r="A732"/>
      <c r="B732" s="360" t="s">
        <v>437</v>
      </c>
      <c r="C732" s="316">
        <v>0</v>
      </c>
      <c r="D732" s="252"/>
      <c r="E732" s="160">
        <f t="shared" si="55"/>
        <v>0</v>
      </c>
      <c r="F732" s="134"/>
      <c r="G732" s="126"/>
      <c r="I732" s="111"/>
    </row>
    <row r="733" spans="1:9" ht="13.8" thickBot="1" x14ac:dyDescent="0.3">
      <c r="A733"/>
      <c r="B733" s="360" t="s">
        <v>438</v>
      </c>
      <c r="C733" s="316">
        <v>0</v>
      </c>
      <c r="D733" s="252"/>
      <c r="E733" s="160">
        <f t="shared" si="55"/>
        <v>0</v>
      </c>
      <c r="F733" s="134"/>
      <c r="G733" s="135">
        <f>SUM(E717:E733)</f>
        <v>0</v>
      </c>
      <c r="I733" s="111"/>
    </row>
    <row r="734" spans="1:9" ht="13.8" thickBot="1" x14ac:dyDescent="0.3">
      <c r="A734"/>
      <c r="B734" s="356"/>
      <c r="C734" s="312"/>
      <c r="D734" s="267"/>
      <c r="E734" s="146"/>
      <c r="F734" s="131"/>
      <c r="G734" s="126"/>
      <c r="I734" s="111"/>
    </row>
    <row r="735" spans="1:9" ht="17.399999999999999" x14ac:dyDescent="0.3">
      <c r="A735"/>
      <c r="B735" s="357" t="s">
        <v>1238</v>
      </c>
      <c r="C735" s="313"/>
      <c r="D735" s="268"/>
      <c r="E735" s="158"/>
      <c r="F735" s="132"/>
      <c r="G735" s="137"/>
      <c r="I735" s="111"/>
    </row>
    <row r="736" spans="1:9" ht="18" thickBot="1" x14ac:dyDescent="0.35">
      <c r="A736"/>
      <c r="B736" s="358" t="s">
        <v>842</v>
      </c>
      <c r="C736" s="314"/>
      <c r="D736" s="272"/>
      <c r="E736" s="159"/>
      <c r="F736" s="132"/>
      <c r="G736" s="137"/>
      <c r="I736" s="111"/>
    </row>
    <row r="737" spans="1:9" x14ac:dyDescent="0.25">
      <c r="A737"/>
      <c r="B737" s="359" t="s">
        <v>2</v>
      </c>
      <c r="C737" s="315" t="s">
        <v>3</v>
      </c>
      <c r="D737" s="270" t="s">
        <v>4</v>
      </c>
      <c r="E737" s="123" t="s">
        <v>5</v>
      </c>
      <c r="F737" s="133"/>
      <c r="G737" s="126"/>
      <c r="I737" s="111"/>
    </row>
    <row r="738" spans="1:9" x14ac:dyDescent="0.25">
      <c r="A738"/>
      <c r="B738" s="360" t="s">
        <v>847</v>
      </c>
      <c r="C738" s="316">
        <v>1</v>
      </c>
      <c r="D738" s="252"/>
      <c r="E738" s="160">
        <f t="shared" ref="E738:E745" si="56">C738*D738</f>
        <v>0</v>
      </c>
      <c r="F738" s="134"/>
      <c r="G738" s="126"/>
      <c r="I738" s="111"/>
    </row>
    <row r="739" spans="1:9" x14ac:dyDescent="0.25">
      <c r="A739"/>
      <c r="B739" s="360" t="s">
        <v>848</v>
      </c>
      <c r="C739" s="316">
        <v>1</v>
      </c>
      <c r="D739" s="252"/>
      <c r="E739" s="160">
        <f t="shared" si="56"/>
        <v>0</v>
      </c>
      <c r="F739" s="134"/>
      <c r="G739" s="126"/>
      <c r="I739" s="111"/>
    </row>
    <row r="740" spans="1:9" x14ac:dyDescent="0.25">
      <c r="A740"/>
      <c r="B740" s="360" t="s">
        <v>851</v>
      </c>
      <c r="C740" s="316">
        <v>1</v>
      </c>
      <c r="D740" s="252"/>
      <c r="E740" s="160">
        <f t="shared" si="56"/>
        <v>0</v>
      </c>
      <c r="F740" s="134"/>
      <c r="G740" s="126"/>
      <c r="I740" s="111"/>
    </row>
    <row r="741" spans="1:9" x14ac:dyDescent="0.25">
      <c r="A741"/>
      <c r="B741" s="360" t="s">
        <v>849</v>
      </c>
      <c r="C741" s="316">
        <v>1</v>
      </c>
      <c r="D741" s="252"/>
      <c r="E741" s="160">
        <f t="shared" si="56"/>
        <v>0</v>
      </c>
      <c r="F741" s="134"/>
      <c r="G741" s="126"/>
      <c r="I741" s="111"/>
    </row>
    <row r="742" spans="1:9" x14ac:dyDescent="0.25">
      <c r="A742"/>
      <c r="B742" s="360" t="s">
        <v>850</v>
      </c>
      <c r="C742" s="316">
        <v>1</v>
      </c>
      <c r="D742" s="252"/>
      <c r="E742" s="160">
        <f t="shared" si="56"/>
        <v>0</v>
      </c>
      <c r="F742" s="134"/>
      <c r="G742" s="126"/>
      <c r="I742" s="111"/>
    </row>
    <row r="743" spans="1:9" x14ac:dyDescent="0.25">
      <c r="A743"/>
      <c r="B743" s="360" t="s">
        <v>845</v>
      </c>
      <c r="C743" s="316">
        <v>1</v>
      </c>
      <c r="D743" s="252"/>
      <c r="E743" s="160">
        <f t="shared" si="56"/>
        <v>0</v>
      </c>
      <c r="F743" s="134"/>
      <c r="G743" s="126"/>
      <c r="I743" s="111"/>
    </row>
    <row r="744" spans="1:9" ht="13.8" thickBot="1" x14ac:dyDescent="0.3">
      <c r="A744"/>
      <c r="B744" s="360" t="s">
        <v>846</v>
      </c>
      <c r="C744" s="316">
        <v>1</v>
      </c>
      <c r="D744" s="252"/>
      <c r="E744" s="160">
        <f t="shared" si="56"/>
        <v>0</v>
      </c>
      <c r="F744" s="134"/>
      <c r="G744" s="126"/>
      <c r="I744" s="111"/>
    </row>
    <row r="745" spans="1:9" ht="13.8" thickBot="1" x14ac:dyDescent="0.3">
      <c r="A745"/>
      <c r="B745" s="360" t="s">
        <v>844</v>
      </c>
      <c r="C745" s="316">
        <v>1</v>
      </c>
      <c r="D745" s="252"/>
      <c r="E745" s="160">
        <f t="shared" si="56"/>
        <v>0</v>
      </c>
      <c r="F745" s="134"/>
      <c r="G745" s="135">
        <f>SUM(E738:E745)</f>
        <v>0</v>
      </c>
      <c r="I745" s="111"/>
    </row>
    <row r="746" spans="1:9" ht="13.8" thickBot="1" x14ac:dyDescent="0.3">
      <c r="A746"/>
      <c r="B746" s="356"/>
      <c r="C746" s="312"/>
      <c r="D746" s="267"/>
      <c r="E746" s="146"/>
      <c r="F746" s="131"/>
      <c r="G746" s="126"/>
      <c r="I746" s="111"/>
    </row>
    <row r="747" spans="1:9" x14ac:dyDescent="0.25">
      <c r="A747" s="44"/>
      <c r="B747" s="374" t="s">
        <v>1239</v>
      </c>
      <c r="C747" s="375"/>
      <c r="D747" s="275"/>
      <c r="E747" s="166"/>
      <c r="F747" s="138"/>
      <c r="G747" s="126"/>
      <c r="I747" s="111"/>
    </row>
    <row r="748" spans="1:9" ht="13.8" thickBot="1" x14ac:dyDescent="0.3">
      <c r="A748" s="44"/>
      <c r="B748" s="376" t="s">
        <v>857</v>
      </c>
      <c r="C748" s="377"/>
      <c r="D748" s="276"/>
      <c r="E748" s="167"/>
      <c r="F748" s="138"/>
      <c r="G748" s="126"/>
      <c r="I748" s="111"/>
    </row>
    <row r="749" spans="1:9" x14ac:dyDescent="0.25">
      <c r="A749" s="44"/>
      <c r="B749" s="359" t="s">
        <v>2</v>
      </c>
      <c r="C749" s="369" t="s">
        <v>3</v>
      </c>
      <c r="D749" s="273" t="s">
        <v>4</v>
      </c>
      <c r="E749" s="104" t="s">
        <v>5</v>
      </c>
      <c r="F749" s="140"/>
      <c r="G749" s="126"/>
      <c r="I749" s="111"/>
    </row>
    <row r="750" spans="1:9" x14ac:dyDescent="0.25">
      <c r="A750" s="44"/>
      <c r="B750" s="378" t="s">
        <v>439</v>
      </c>
      <c r="C750" s="379">
        <v>1</v>
      </c>
      <c r="D750" s="252"/>
      <c r="E750" s="160">
        <f>C750*D750</f>
        <v>0</v>
      </c>
      <c r="F750" s="124"/>
      <c r="G750" s="126"/>
      <c r="I750" s="111"/>
    </row>
    <row r="751" spans="1:9" x14ac:dyDescent="0.25">
      <c r="A751" s="44"/>
      <c r="B751" s="378" t="s">
        <v>440</v>
      </c>
      <c r="C751" s="379">
        <v>1</v>
      </c>
      <c r="D751" s="252"/>
      <c r="E751" s="160">
        <f>C751*D751</f>
        <v>0</v>
      </c>
      <c r="F751" s="124"/>
      <c r="G751" s="126"/>
      <c r="I751" s="111"/>
    </row>
    <row r="752" spans="1:9" x14ac:dyDescent="0.25">
      <c r="A752" s="44"/>
      <c r="B752" s="378" t="s">
        <v>441</v>
      </c>
      <c r="C752" s="379">
        <v>1</v>
      </c>
      <c r="D752" s="252"/>
      <c r="E752" s="160">
        <f>C752*D752</f>
        <v>0</v>
      </c>
      <c r="F752" s="124"/>
      <c r="G752" s="139"/>
      <c r="I752" s="111"/>
    </row>
    <row r="753" spans="1:9" ht="13.8" thickBot="1" x14ac:dyDescent="0.3">
      <c r="A753" s="44"/>
      <c r="B753" s="378" t="s">
        <v>442</v>
      </c>
      <c r="C753" s="379">
        <v>1</v>
      </c>
      <c r="D753" s="252"/>
      <c r="E753" s="160">
        <f>C753*D753</f>
        <v>0</v>
      </c>
      <c r="F753" s="124"/>
      <c r="G753" s="139"/>
      <c r="I753" s="111"/>
    </row>
    <row r="754" spans="1:9" ht="13.8" thickBot="1" x14ac:dyDescent="0.3">
      <c r="A754" s="44"/>
      <c r="B754" s="378" t="s">
        <v>443</v>
      </c>
      <c r="C754" s="379">
        <v>1</v>
      </c>
      <c r="D754" s="252"/>
      <c r="E754" s="160">
        <f>C754*D754</f>
        <v>0</v>
      </c>
      <c r="F754" s="124"/>
      <c r="G754" s="141">
        <f>SUM(E750:E754)</f>
        <v>0</v>
      </c>
      <c r="I754" s="111"/>
    </row>
    <row r="755" spans="1:9" ht="13.8" thickBot="1" x14ac:dyDescent="0.3">
      <c r="A755" s="44"/>
      <c r="B755" s="380"/>
      <c r="C755" s="381"/>
      <c r="D755" s="277"/>
      <c r="E755" s="168"/>
      <c r="F755" s="125"/>
      <c r="G755" s="139"/>
      <c r="I755" s="111"/>
    </row>
    <row r="756" spans="1:9" x14ac:dyDescent="0.25">
      <c r="A756" s="44"/>
      <c r="B756" s="374" t="s">
        <v>1240</v>
      </c>
      <c r="C756" s="375"/>
      <c r="D756" s="275"/>
      <c r="E756" s="166"/>
      <c r="F756" s="138"/>
      <c r="G756" s="139"/>
      <c r="I756" s="111"/>
    </row>
    <row r="757" spans="1:9" ht="13.8" thickBot="1" x14ac:dyDescent="0.3">
      <c r="A757" s="44"/>
      <c r="B757" s="376" t="s">
        <v>858</v>
      </c>
      <c r="C757" s="377"/>
      <c r="D757" s="276"/>
      <c r="E757" s="167"/>
      <c r="F757" s="138"/>
      <c r="G757" s="126"/>
      <c r="I757" s="111"/>
    </row>
    <row r="758" spans="1:9" x14ac:dyDescent="0.25">
      <c r="A758" s="44"/>
      <c r="B758" s="359" t="s">
        <v>2</v>
      </c>
      <c r="C758" s="369" t="s">
        <v>3</v>
      </c>
      <c r="D758" s="273" t="s">
        <v>4</v>
      </c>
      <c r="E758" s="104" t="s">
        <v>5</v>
      </c>
      <c r="F758" s="140"/>
      <c r="G758" s="126"/>
      <c r="I758" s="111"/>
    </row>
    <row r="759" spans="1:9" x14ac:dyDescent="0.25">
      <c r="A759" s="44"/>
      <c r="B759" s="378" t="s">
        <v>444</v>
      </c>
      <c r="C759" s="379">
        <v>1</v>
      </c>
      <c r="D759" s="252"/>
      <c r="E759" s="160">
        <f t="shared" ref="E759:E766" si="57">C759*D759</f>
        <v>0</v>
      </c>
      <c r="F759" s="124"/>
      <c r="G759" s="126"/>
      <c r="I759" s="111"/>
    </row>
    <row r="760" spans="1:9" x14ac:dyDescent="0.25">
      <c r="A760" s="44"/>
      <c r="B760" s="378" t="s">
        <v>445</v>
      </c>
      <c r="C760" s="379">
        <v>1</v>
      </c>
      <c r="D760" s="252"/>
      <c r="E760" s="160">
        <f t="shared" si="57"/>
        <v>0</v>
      </c>
      <c r="F760" s="124"/>
      <c r="G760" s="126"/>
      <c r="I760" s="111"/>
    </row>
    <row r="761" spans="1:9" x14ac:dyDescent="0.25">
      <c r="A761" s="44"/>
      <c r="B761" s="378" t="s">
        <v>446</v>
      </c>
      <c r="C761" s="379">
        <v>1</v>
      </c>
      <c r="D761" s="252"/>
      <c r="E761" s="160">
        <f t="shared" si="57"/>
        <v>0</v>
      </c>
      <c r="F761" s="124"/>
      <c r="G761" s="139"/>
      <c r="I761" s="111"/>
    </row>
    <row r="762" spans="1:9" x14ac:dyDescent="0.25">
      <c r="A762" s="44"/>
      <c r="B762" s="378" t="s">
        <v>447</v>
      </c>
      <c r="C762" s="379">
        <v>1</v>
      </c>
      <c r="D762" s="252"/>
      <c r="E762" s="160">
        <f t="shared" si="57"/>
        <v>0</v>
      </c>
      <c r="F762" s="124"/>
      <c r="G762" s="139"/>
      <c r="I762" s="111"/>
    </row>
    <row r="763" spans="1:9" x14ac:dyDescent="0.25">
      <c r="A763" s="44"/>
      <c r="B763" s="378" t="s">
        <v>448</v>
      </c>
      <c r="C763" s="379">
        <v>1</v>
      </c>
      <c r="D763" s="252"/>
      <c r="E763" s="160">
        <f t="shared" si="57"/>
        <v>0</v>
      </c>
      <c r="F763" s="124"/>
      <c r="G763" s="139"/>
      <c r="I763" s="111"/>
    </row>
    <row r="764" spans="1:9" x14ac:dyDescent="0.25">
      <c r="A764" s="44"/>
      <c r="B764" s="378" t="s">
        <v>449</v>
      </c>
      <c r="C764" s="379">
        <v>1</v>
      </c>
      <c r="D764" s="252"/>
      <c r="E764" s="160">
        <f t="shared" si="57"/>
        <v>0</v>
      </c>
      <c r="F764" s="124"/>
      <c r="G764" s="139"/>
      <c r="I764" s="111"/>
    </row>
    <row r="765" spans="1:9" ht="13.8" thickBot="1" x14ac:dyDescent="0.3">
      <c r="A765" s="44"/>
      <c r="B765" s="382" t="s">
        <v>450</v>
      </c>
      <c r="C765" s="383">
        <v>1</v>
      </c>
      <c r="D765" s="252"/>
      <c r="E765" s="160">
        <f t="shared" si="57"/>
        <v>0</v>
      </c>
      <c r="F765" s="124"/>
      <c r="G765" s="139"/>
      <c r="I765" s="111"/>
    </row>
    <row r="766" spans="1:9" ht="13.8" thickBot="1" x14ac:dyDescent="0.3">
      <c r="A766" s="44"/>
      <c r="B766" s="378" t="s">
        <v>451</v>
      </c>
      <c r="C766" s="379">
        <v>1</v>
      </c>
      <c r="D766" s="252"/>
      <c r="E766" s="160">
        <f t="shared" si="57"/>
        <v>0</v>
      </c>
      <c r="F766" s="124"/>
      <c r="G766" s="141">
        <f>SUM(E759:E766)</f>
        <v>0</v>
      </c>
      <c r="I766" s="111"/>
    </row>
    <row r="767" spans="1:9" ht="13.8" thickBot="1" x14ac:dyDescent="0.3">
      <c r="A767"/>
      <c r="B767" s="356"/>
      <c r="C767" s="312"/>
      <c r="D767" s="267"/>
      <c r="E767" s="146"/>
      <c r="F767" s="131"/>
      <c r="G767" s="126"/>
      <c r="I767" s="111"/>
    </row>
    <row r="768" spans="1:9" ht="13.8" thickBot="1" x14ac:dyDescent="0.3">
      <c r="A768"/>
      <c r="B768" s="384" t="s">
        <v>1241</v>
      </c>
      <c r="C768" s="385"/>
      <c r="D768" s="278"/>
      <c r="E768" s="169"/>
      <c r="F768" s="131"/>
      <c r="G768" s="126"/>
      <c r="I768" s="111"/>
    </row>
    <row r="769" spans="1:9" ht="13.8" thickBot="1" x14ac:dyDescent="0.3">
      <c r="A769"/>
      <c r="B769" s="359" t="s">
        <v>2</v>
      </c>
      <c r="C769" s="315" t="s">
        <v>3</v>
      </c>
      <c r="D769" s="270" t="s">
        <v>4</v>
      </c>
      <c r="E769" s="123" t="s">
        <v>5</v>
      </c>
      <c r="F769" s="133"/>
      <c r="G769" s="126"/>
      <c r="I769" s="111"/>
    </row>
    <row r="770" spans="1:9" ht="13.8" thickBot="1" x14ac:dyDescent="0.3">
      <c r="A770"/>
      <c r="B770" s="360" t="s">
        <v>452</v>
      </c>
      <c r="C770" s="316">
        <v>1</v>
      </c>
      <c r="D770" s="252"/>
      <c r="E770" s="160">
        <f>C770*D770</f>
        <v>0</v>
      </c>
      <c r="F770" s="134"/>
      <c r="G770" s="135">
        <f>E770</f>
        <v>0</v>
      </c>
      <c r="I770" s="111"/>
    </row>
    <row r="771" spans="1:9" ht="13.8" thickBot="1" x14ac:dyDescent="0.3">
      <c r="A771"/>
      <c r="B771" s="370"/>
      <c r="C771" s="386"/>
      <c r="D771" s="279"/>
      <c r="E771" s="170"/>
      <c r="F771" s="142"/>
      <c r="G771" s="126"/>
      <c r="I771" s="111"/>
    </row>
    <row r="772" spans="1:9" ht="13.8" thickBot="1" x14ac:dyDescent="0.3">
      <c r="A772"/>
      <c r="B772" s="384" t="s">
        <v>1242</v>
      </c>
      <c r="C772" s="387"/>
      <c r="D772" s="280"/>
      <c r="E772" s="161"/>
      <c r="F772" s="132"/>
      <c r="G772" s="126"/>
      <c r="I772" s="111"/>
    </row>
    <row r="773" spans="1:9" x14ac:dyDescent="0.25">
      <c r="A773"/>
      <c r="B773" s="359" t="s">
        <v>2</v>
      </c>
      <c r="C773" s="315" t="s">
        <v>3</v>
      </c>
      <c r="D773" s="270" t="s">
        <v>4</v>
      </c>
      <c r="E773" s="123" t="s">
        <v>5</v>
      </c>
      <c r="F773" s="133"/>
      <c r="G773" s="126"/>
      <c r="I773" s="111"/>
    </row>
    <row r="774" spans="1:9" x14ac:dyDescent="0.25">
      <c r="A774"/>
      <c r="B774" s="362" t="s">
        <v>453</v>
      </c>
      <c r="C774" s="316">
        <v>1</v>
      </c>
      <c r="D774" s="252"/>
      <c r="E774" s="160">
        <f t="shared" ref="E774:E783" si="58">C774*D774</f>
        <v>0</v>
      </c>
      <c r="F774" s="134"/>
      <c r="G774" s="126"/>
      <c r="I774" s="111"/>
    </row>
    <row r="775" spans="1:9" x14ac:dyDescent="0.25">
      <c r="A775"/>
      <c r="B775" s="363" t="s">
        <v>454</v>
      </c>
      <c r="C775" s="316">
        <v>1</v>
      </c>
      <c r="D775" s="252"/>
      <c r="E775" s="160">
        <f t="shared" si="58"/>
        <v>0</v>
      </c>
      <c r="F775" s="134"/>
      <c r="G775" s="126"/>
      <c r="I775" s="111"/>
    </row>
    <row r="776" spans="1:9" x14ac:dyDescent="0.25">
      <c r="A776"/>
      <c r="B776" s="363" t="s">
        <v>455</v>
      </c>
      <c r="C776" s="316">
        <v>1</v>
      </c>
      <c r="D776" s="252"/>
      <c r="E776" s="160">
        <f t="shared" si="58"/>
        <v>0</v>
      </c>
      <c r="F776" s="134"/>
      <c r="G776" s="126"/>
      <c r="I776" s="111"/>
    </row>
    <row r="777" spans="1:9" x14ac:dyDescent="0.25">
      <c r="A777"/>
      <c r="B777" s="363" t="s">
        <v>456</v>
      </c>
      <c r="C777" s="316">
        <v>1</v>
      </c>
      <c r="D777" s="252"/>
      <c r="E777" s="160">
        <f t="shared" si="58"/>
        <v>0</v>
      </c>
      <c r="F777" s="134"/>
      <c r="G777" s="126"/>
      <c r="I777" s="111"/>
    </row>
    <row r="778" spans="1:9" x14ac:dyDescent="0.25">
      <c r="A778"/>
      <c r="B778" s="363" t="s">
        <v>457</v>
      </c>
      <c r="C778" s="316">
        <v>1</v>
      </c>
      <c r="D778" s="252"/>
      <c r="E778" s="160">
        <f t="shared" si="58"/>
        <v>0</v>
      </c>
      <c r="F778" s="134"/>
      <c r="G778" s="126"/>
      <c r="I778" s="111"/>
    </row>
    <row r="779" spans="1:9" x14ac:dyDescent="0.25">
      <c r="A779"/>
      <c r="B779" s="363" t="s">
        <v>458</v>
      </c>
      <c r="C779" s="316">
        <v>1</v>
      </c>
      <c r="D779" s="252"/>
      <c r="E779" s="160">
        <f t="shared" si="58"/>
        <v>0</v>
      </c>
      <c r="F779" s="134"/>
      <c r="G779" s="126"/>
      <c r="I779" s="111"/>
    </row>
    <row r="780" spans="1:9" x14ac:dyDescent="0.25">
      <c r="A780"/>
      <c r="B780" s="360" t="s">
        <v>459</v>
      </c>
      <c r="C780" s="316">
        <v>1</v>
      </c>
      <c r="D780" s="252"/>
      <c r="E780" s="160">
        <f t="shared" si="58"/>
        <v>0</v>
      </c>
      <c r="F780" s="134"/>
      <c r="G780" s="126"/>
      <c r="I780" s="111"/>
    </row>
    <row r="781" spans="1:9" x14ac:dyDescent="0.25">
      <c r="A781"/>
      <c r="B781" s="360" t="s">
        <v>460</v>
      </c>
      <c r="C781" s="316">
        <v>0</v>
      </c>
      <c r="D781" s="252"/>
      <c r="E781" s="160">
        <f t="shared" si="58"/>
        <v>0</v>
      </c>
      <c r="F781" s="134"/>
      <c r="G781" s="126"/>
      <c r="I781" s="111"/>
    </row>
    <row r="782" spans="1:9" ht="13.8" thickBot="1" x14ac:dyDescent="0.3">
      <c r="A782"/>
      <c r="B782" s="388" t="s">
        <v>461</v>
      </c>
      <c r="C782" s="317">
        <v>0</v>
      </c>
      <c r="D782" s="252"/>
      <c r="E782" s="160">
        <f t="shared" si="58"/>
        <v>0</v>
      </c>
      <c r="F782" s="134"/>
      <c r="G782" s="126"/>
      <c r="I782" s="111"/>
    </row>
    <row r="783" spans="1:9" ht="13.8" thickBot="1" x14ac:dyDescent="0.3">
      <c r="A783"/>
      <c r="B783" s="363" t="s">
        <v>462</v>
      </c>
      <c r="C783" s="316">
        <v>0</v>
      </c>
      <c r="D783" s="252"/>
      <c r="E783" s="160">
        <f t="shared" si="58"/>
        <v>0</v>
      </c>
      <c r="F783" s="134"/>
      <c r="G783" s="135">
        <f>SUM(E774:E783)</f>
        <v>0</v>
      </c>
      <c r="I783" s="111"/>
    </row>
    <row r="784" spans="1:9" ht="13.8" thickBot="1" x14ac:dyDescent="0.3">
      <c r="A784"/>
      <c r="B784" s="370"/>
      <c r="C784" s="386"/>
      <c r="D784" s="279"/>
      <c r="E784" s="170"/>
      <c r="F784" s="142"/>
      <c r="G784" s="126"/>
      <c r="I784" s="111"/>
    </row>
    <row r="785" spans="1:9" ht="13.8" thickBot="1" x14ac:dyDescent="0.3">
      <c r="A785"/>
      <c r="B785" s="384" t="s">
        <v>1243</v>
      </c>
      <c r="C785" s="387"/>
      <c r="D785" s="280"/>
      <c r="E785" s="161"/>
      <c r="F785" s="132"/>
      <c r="G785" s="126"/>
      <c r="I785" s="111"/>
    </row>
    <row r="786" spans="1:9" x14ac:dyDescent="0.25">
      <c r="A786"/>
      <c r="B786" s="359" t="s">
        <v>2</v>
      </c>
      <c r="C786" s="315" t="s">
        <v>3</v>
      </c>
      <c r="D786" s="270" t="s">
        <v>4</v>
      </c>
      <c r="E786" s="123" t="s">
        <v>5</v>
      </c>
      <c r="F786" s="133"/>
      <c r="G786" s="126"/>
      <c r="I786" s="111"/>
    </row>
    <row r="787" spans="1:9" x14ac:dyDescent="0.25">
      <c r="A787"/>
      <c r="B787" s="362" t="s">
        <v>453</v>
      </c>
      <c r="C787" s="316">
        <v>1</v>
      </c>
      <c r="D787" s="252"/>
      <c r="E787" s="160">
        <f t="shared" ref="E787:E796" si="59">C787*D787</f>
        <v>0</v>
      </c>
      <c r="F787" s="134"/>
      <c r="G787" s="126"/>
      <c r="I787" s="111"/>
    </row>
    <row r="788" spans="1:9" x14ac:dyDescent="0.25">
      <c r="A788"/>
      <c r="B788" s="363" t="s">
        <v>454</v>
      </c>
      <c r="C788" s="316">
        <v>1</v>
      </c>
      <c r="D788" s="252"/>
      <c r="E788" s="160">
        <f t="shared" si="59"/>
        <v>0</v>
      </c>
      <c r="F788" s="134"/>
      <c r="G788" s="126"/>
      <c r="I788" s="111"/>
    </row>
    <row r="789" spans="1:9" x14ac:dyDescent="0.25">
      <c r="A789"/>
      <c r="B789" s="363" t="s">
        <v>455</v>
      </c>
      <c r="C789" s="316">
        <v>1</v>
      </c>
      <c r="D789" s="252"/>
      <c r="E789" s="160">
        <f t="shared" si="59"/>
        <v>0</v>
      </c>
      <c r="F789" s="134"/>
      <c r="G789" s="126"/>
      <c r="I789" s="111"/>
    </row>
    <row r="790" spans="1:9" x14ac:dyDescent="0.25">
      <c r="A790"/>
      <c r="B790" s="363" t="s">
        <v>456</v>
      </c>
      <c r="C790" s="316">
        <v>1</v>
      </c>
      <c r="D790" s="252"/>
      <c r="E790" s="160">
        <f t="shared" si="59"/>
        <v>0</v>
      </c>
      <c r="F790" s="134"/>
      <c r="G790" s="126"/>
      <c r="I790" s="111"/>
    </row>
    <row r="791" spans="1:9" x14ac:dyDescent="0.25">
      <c r="A791"/>
      <c r="B791" s="363" t="s">
        <v>457</v>
      </c>
      <c r="C791" s="316">
        <v>1</v>
      </c>
      <c r="D791" s="252"/>
      <c r="E791" s="160">
        <f t="shared" si="59"/>
        <v>0</v>
      </c>
      <c r="F791" s="134"/>
      <c r="G791" s="126"/>
      <c r="I791" s="111"/>
    </row>
    <row r="792" spans="1:9" x14ac:dyDescent="0.25">
      <c r="A792"/>
      <c r="B792" s="363" t="s">
        <v>458</v>
      </c>
      <c r="C792" s="316">
        <v>1</v>
      </c>
      <c r="D792" s="252"/>
      <c r="E792" s="160">
        <f t="shared" si="59"/>
        <v>0</v>
      </c>
      <c r="F792" s="134"/>
      <c r="G792" s="126"/>
      <c r="I792" s="111"/>
    </row>
    <row r="793" spans="1:9" x14ac:dyDescent="0.25">
      <c r="A793"/>
      <c r="B793" s="360" t="s">
        <v>459</v>
      </c>
      <c r="C793" s="316">
        <v>1</v>
      </c>
      <c r="D793" s="252"/>
      <c r="E793" s="160">
        <f t="shared" si="59"/>
        <v>0</v>
      </c>
      <c r="F793" s="134"/>
      <c r="G793" s="126"/>
      <c r="I793" s="111"/>
    </row>
    <row r="794" spans="1:9" x14ac:dyDescent="0.25">
      <c r="A794"/>
      <c r="B794" s="360" t="s">
        <v>460</v>
      </c>
      <c r="C794" s="316">
        <v>0</v>
      </c>
      <c r="D794" s="252"/>
      <c r="E794" s="160">
        <f t="shared" si="59"/>
        <v>0</v>
      </c>
      <c r="F794" s="134"/>
      <c r="G794" s="126"/>
      <c r="I794" s="111"/>
    </row>
    <row r="795" spans="1:9" ht="13.8" thickBot="1" x14ac:dyDescent="0.3">
      <c r="A795"/>
      <c r="B795" s="388" t="s">
        <v>461</v>
      </c>
      <c r="C795" s="316">
        <v>1</v>
      </c>
      <c r="D795" s="252"/>
      <c r="E795" s="160">
        <f t="shared" si="59"/>
        <v>0</v>
      </c>
      <c r="F795" s="134"/>
      <c r="G795" s="126"/>
      <c r="I795" s="111"/>
    </row>
    <row r="796" spans="1:9" ht="13.8" thickBot="1" x14ac:dyDescent="0.3">
      <c r="A796"/>
      <c r="B796" s="363" t="s">
        <v>462</v>
      </c>
      <c r="C796" s="316">
        <v>0</v>
      </c>
      <c r="D796" s="252"/>
      <c r="E796" s="160">
        <f t="shared" si="59"/>
        <v>0</v>
      </c>
      <c r="F796" s="134"/>
      <c r="G796" s="135">
        <f>SUM(E787:E796)</f>
        <v>0</v>
      </c>
      <c r="I796" s="111"/>
    </row>
    <row r="797" spans="1:9" ht="13.8" thickBot="1" x14ac:dyDescent="0.3">
      <c r="A797"/>
      <c r="B797" s="370"/>
      <c r="C797" s="386"/>
      <c r="D797" s="279"/>
      <c r="E797" s="170"/>
      <c r="F797" s="142"/>
      <c r="G797" s="126"/>
      <c r="I797" s="111"/>
    </row>
    <row r="798" spans="1:9" ht="13.8" thickBot="1" x14ac:dyDescent="0.3">
      <c r="A798"/>
      <c r="B798" s="384" t="s">
        <v>1244</v>
      </c>
      <c r="C798" s="387"/>
      <c r="D798" s="280"/>
      <c r="E798" s="161"/>
      <c r="F798" s="132"/>
      <c r="G798" s="126"/>
      <c r="I798" s="111"/>
    </row>
    <row r="799" spans="1:9" x14ac:dyDescent="0.25">
      <c r="A799"/>
      <c r="B799" s="359" t="s">
        <v>2</v>
      </c>
      <c r="C799" s="369" t="s">
        <v>3</v>
      </c>
      <c r="D799" s="273" t="s">
        <v>4</v>
      </c>
      <c r="E799" s="104" t="s">
        <v>5</v>
      </c>
      <c r="F799" s="133"/>
      <c r="G799" s="126"/>
      <c r="I799" s="111"/>
    </row>
    <row r="800" spans="1:9" x14ac:dyDescent="0.25">
      <c r="A800"/>
      <c r="B800" s="362" t="s">
        <v>453</v>
      </c>
      <c r="C800" s="316">
        <v>1</v>
      </c>
      <c r="D800" s="252"/>
      <c r="E800" s="160">
        <f t="shared" ref="E800:E807" si="60">C800*D800</f>
        <v>0</v>
      </c>
      <c r="F800" s="134"/>
      <c r="G800" s="126"/>
      <c r="I800" s="111"/>
    </row>
    <row r="801" spans="1:9" x14ac:dyDescent="0.25">
      <c r="A801"/>
      <c r="B801" s="363" t="s">
        <v>454</v>
      </c>
      <c r="C801" s="316">
        <v>1</v>
      </c>
      <c r="D801" s="252"/>
      <c r="E801" s="160">
        <f t="shared" si="60"/>
        <v>0</v>
      </c>
      <c r="F801" s="134"/>
      <c r="G801" s="126"/>
      <c r="I801" s="111"/>
    </row>
    <row r="802" spans="1:9" x14ac:dyDescent="0.25">
      <c r="A802"/>
      <c r="B802" s="363" t="s">
        <v>455</v>
      </c>
      <c r="C802" s="316">
        <v>1</v>
      </c>
      <c r="D802" s="252"/>
      <c r="E802" s="160">
        <f t="shared" si="60"/>
        <v>0</v>
      </c>
      <c r="F802" s="134"/>
      <c r="G802" s="126"/>
      <c r="I802" s="111"/>
    </row>
    <row r="803" spans="1:9" x14ac:dyDescent="0.25">
      <c r="A803"/>
      <c r="B803" s="363" t="s">
        <v>456</v>
      </c>
      <c r="C803" s="316">
        <v>1</v>
      </c>
      <c r="D803" s="252"/>
      <c r="E803" s="160">
        <f t="shared" si="60"/>
        <v>0</v>
      </c>
      <c r="F803" s="134"/>
      <c r="G803" s="126"/>
      <c r="I803" s="111"/>
    </row>
    <row r="804" spans="1:9" x14ac:dyDescent="0.25">
      <c r="A804"/>
      <c r="B804" s="363" t="s">
        <v>457</v>
      </c>
      <c r="C804" s="316">
        <v>1</v>
      </c>
      <c r="D804" s="252"/>
      <c r="E804" s="160">
        <f t="shared" si="60"/>
        <v>0</v>
      </c>
      <c r="F804" s="134"/>
      <c r="G804" s="126"/>
      <c r="I804" s="111"/>
    </row>
    <row r="805" spans="1:9" x14ac:dyDescent="0.25">
      <c r="A805"/>
      <c r="B805" s="363" t="s">
        <v>458</v>
      </c>
      <c r="C805" s="316">
        <v>0</v>
      </c>
      <c r="D805" s="252"/>
      <c r="E805" s="160">
        <f t="shared" si="60"/>
        <v>0</v>
      </c>
      <c r="F805" s="134"/>
      <c r="G805" s="126"/>
      <c r="I805" s="111"/>
    </row>
    <row r="806" spans="1:9" ht="13.8" thickBot="1" x14ac:dyDescent="0.3">
      <c r="A806"/>
      <c r="B806" s="360" t="s">
        <v>459</v>
      </c>
      <c r="C806" s="316">
        <v>0</v>
      </c>
      <c r="D806" s="252"/>
      <c r="E806" s="160">
        <f t="shared" si="60"/>
        <v>0</v>
      </c>
      <c r="F806" s="134"/>
      <c r="G806" s="126"/>
      <c r="I806" s="111"/>
    </row>
    <row r="807" spans="1:9" ht="13.8" thickBot="1" x14ac:dyDescent="0.3">
      <c r="A807"/>
      <c r="B807" s="389" t="s">
        <v>461</v>
      </c>
      <c r="C807" s="316">
        <v>0</v>
      </c>
      <c r="D807" s="252"/>
      <c r="E807" s="160">
        <f t="shared" si="60"/>
        <v>0</v>
      </c>
      <c r="F807" s="134"/>
      <c r="G807" s="135">
        <f>SUM(E800:E807)</f>
        <v>0</v>
      </c>
      <c r="I807" s="111"/>
    </row>
    <row r="808" spans="1:9" ht="13.8" thickBot="1" x14ac:dyDescent="0.3">
      <c r="A808"/>
      <c r="B808" s="370"/>
      <c r="C808" s="386"/>
      <c r="D808" s="279"/>
      <c r="E808" s="170"/>
      <c r="F808" s="142"/>
      <c r="G808" s="126"/>
      <c r="I808" s="111"/>
    </row>
    <row r="809" spans="1:9" ht="13.8" thickBot="1" x14ac:dyDescent="0.3">
      <c r="A809"/>
      <c r="B809" s="384" t="s">
        <v>1245</v>
      </c>
      <c r="C809" s="385"/>
      <c r="D809" s="278"/>
      <c r="E809" s="169"/>
      <c r="F809" s="131"/>
      <c r="G809" s="126"/>
      <c r="I809" s="111"/>
    </row>
    <row r="810" spans="1:9" x14ac:dyDescent="0.25">
      <c r="A810"/>
      <c r="B810" s="359" t="s">
        <v>2</v>
      </c>
      <c r="C810" s="315" t="s">
        <v>3</v>
      </c>
      <c r="D810" s="270" t="s">
        <v>4</v>
      </c>
      <c r="E810" s="123" t="s">
        <v>5</v>
      </c>
      <c r="F810" s="133"/>
      <c r="G810" s="126"/>
      <c r="I810" s="111"/>
    </row>
    <row r="811" spans="1:9" x14ac:dyDescent="0.25">
      <c r="A811"/>
      <c r="B811" s="360" t="s">
        <v>463</v>
      </c>
      <c r="C811" s="316">
        <v>1</v>
      </c>
      <c r="D811" s="252"/>
      <c r="E811" s="160">
        <f t="shared" ref="E811:E825" si="61">C811*D811</f>
        <v>0</v>
      </c>
      <c r="F811" s="134"/>
      <c r="G811" s="126"/>
      <c r="I811" s="111"/>
    </row>
    <row r="812" spans="1:9" x14ac:dyDescent="0.25">
      <c r="A812"/>
      <c r="B812" s="360" t="s">
        <v>464</v>
      </c>
      <c r="C812" s="316">
        <v>0</v>
      </c>
      <c r="D812" s="252"/>
      <c r="E812" s="160">
        <f t="shared" si="61"/>
        <v>0</v>
      </c>
      <c r="F812" s="134"/>
      <c r="G812" s="126"/>
      <c r="I812" s="111"/>
    </row>
    <row r="813" spans="1:9" x14ac:dyDescent="0.25">
      <c r="A813"/>
      <c r="B813" s="360" t="s">
        <v>465</v>
      </c>
      <c r="C813" s="316">
        <v>1</v>
      </c>
      <c r="D813" s="252"/>
      <c r="E813" s="160">
        <f t="shared" si="61"/>
        <v>0</v>
      </c>
      <c r="F813" s="134"/>
      <c r="G813" s="126"/>
      <c r="I813" s="111"/>
    </row>
    <row r="814" spans="1:9" x14ac:dyDescent="0.25">
      <c r="A814"/>
      <c r="B814" s="360" t="s">
        <v>466</v>
      </c>
      <c r="C814" s="316">
        <v>0</v>
      </c>
      <c r="D814" s="252"/>
      <c r="E814" s="160">
        <f t="shared" si="61"/>
        <v>0</v>
      </c>
      <c r="F814" s="134"/>
      <c r="G814" s="126"/>
      <c r="I814" s="111"/>
    </row>
    <row r="815" spans="1:9" x14ac:dyDescent="0.25">
      <c r="A815"/>
      <c r="B815" s="360" t="s">
        <v>467</v>
      </c>
      <c r="C815" s="316">
        <v>1</v>
      </c>
      <c r="D815" s="252"/>
      <c r="E815" s="160">
        <f t="shared" si="61"/>
        <v>0</v>
      </c>
      <c r="F815" s="134"/>
      <c r="G815" s="126"/>
      <c r="I815" s="111"/>
    </row>
    <row r="816" spans="1:9" x14ac:dyDescent="0.25">
      <c r="A816"/>
      <c r="B816" s="360" t="s">
        <v>468</v>
      </c>
      <c r="C816" s="316">
        <v>0</v>
      </c>
      <c r="D816" s="252"/>
      <c r="E816" s="160">
        <f t="shared" si="61"/>
        <v>0</v>
      </c>
      <c r="F816" s="134"/>
      <c r="G816" s="126"/>
      <c r="I816" s="111"/>
    </row>
    <row r="817" spans="1:9" x14ac:dyDescent="0.25">
      <c r="A817"/>
      <c r="B817" s="360" t="s">
        <v>469</v>
      </c>
      <c r="C817" s="316">
        <v>0</v>
      </c>
      <c r="D817" s="252"/>
      <c r="E817" s="160">
        <f t="shared" si="61"/>
        <v>0</v>
      </c>
      <c r="F817" s="134"/>
      <c r="G817" s="126"/>
      <c r="I817" s="111"/>
    </row>
    <row r="818" spans="1:9" x14ac:dyDescent="0.25">
      <c r="A818"/>
      <c r="B818" s="360" t="s">
        <v>470</v>
      </c>
      <c r="C818" s="316">
        <v>0</v>
      </c>
      <c r="D818" s="252"/>
      <c r="E818" s="160">
        <f t="shared" si="61"/>
        <v>0</v>
      </c>
      <c r="F818" s="134"/>
      <c r="G818" s="126"/>
      <c r="I818" s="111"/>
    </row>
    <row r="819" spans="1:9" x14ac:dyDescent="0.25">
      <c r="A819"/>
      <c r="B819" s="360" t="s">
        <v>471</v>
      </c>
      <c r="C819" s="316">
        <v>0</v>
      </c>
      <c r="D819" s="252"/>
      <c r="E819" s="160">
        <f t="shared" si="61"/>
        <v>0</v>
      </c>
      <c r="F819" s="134"/>
      <c r="G819" s="126"/>
      <c r="I819" s="111"/>
    </row>
    <row r="820" spans="1:9" x14ac:dyDescent="0.25">
      <c r="A820"/>
      <c r="B820" s="360" t="s">
        <v>472</v>
      </c>
      <c r="C820" s="316">
        <v>1</v>
      </c>
      <c r="D820" s="252"/>
      <c r="E820" s="160">
        <f t="shared" si="61"/>
        <v>0</v>
      </c>
      <c r="F820" s="134"/>
      <c r="G820" s="126"/>
      <c r="I820" s="111"/>
    </row>
    <row r="821" spans="1:9" x14ac:dyDescent="0.25">
      <c r="A821"/>
      <c r="B821" s="360" t="s">
        <v>473</v>
      </c>
      <c r="C821" s="316">
        <v>0</v>
      </c>
      <c r="D821" s="252"/>
      <c r="E821" s="160">
        <f t="shared" si="61"/>
        <v>0</v>
      </c>
      <c r="F821" s="134"/>
      <c r="G821" s="126"/>
      <c r="I821" s="111"/>
    </row>
    <row r="822" spans="1:9" x14ac:dyDescent="0.25">
      <c r="A822"/>
      <c r="B822" s="360" t="s">
        <v>474</v>
      </c>
      <c r="C822" s="316">
        <v>0</v>
      </c>
      <c r="D822" s="252"/>
      <c r="E822" s="160">
        <f t="shared" si="61"/>
        <v>0</v>
      </c>
      <c r="F822" s="134"/>
      <c r="G822" s="126"/>
      <c r="I822" s="111"/>
    </row>
    <row r="823" spans="1:9" x14ac:dyDescent="0.25">
      <c r="A823"/>
      <c r="B823" s="360" t="s">
        <v>475</v>
      </c>
      <c r="C823" s="316">
        <v>0</v>
      </c>
      <c r="D823" s="252"/>
      <c r="E823" s="160">
        <f t="shared" si="61"/>
        <v>0</v>
      </c>
      <c r="F823" s="134"/>
      <c r="G823" s="126"/>
      <c r="I823" s="111"/>
    </row>
    <row r="824" spans="1:9" ht="13.8" thickBot="1" x14ac:dyDescent="0.3">
      <c r="A824"/>
      <c r="B824" s="360" t="s">
        <v>476</v>
      </c>
      <c r="C824" s="316">
        <v>0</v>
      </c>
      <c r="D824" s="252"/>
      <c r="E824" s="160">
        <f t="shared" si="61"/>
        <v>0</v>
      </c>
      <c r="F824" s="134"/>
      <c r="G824" s="126"/>
      <c r="I824" s="111"/>
    </row>
    <row r="825" spans="1:9" ht="13.8" thickBot="1" x14ac:dyDescent="0.3">
      <c r="A825"/>
      <c r="B825" s="360" t="s">
        <v>477</v>
      </c>
      <c r="C825" s="316">
        <v>1</v>
      </c>
      <c r="D825" s="252"/>
      <c r="E825" s="160">
        <f t="shared" si="61"/>
        <v>0</v>
      </c>
      <c r="F825" s="134"/>
      <c r="G825" s="135">
        <f>SUM(E811:E825)</f>
        <v>0</v>
      </c>
      <c r="I825" s="111"/>
    </row>
    <row r="826" spans="1:9" ht="13.8" thickBot="1" x14ac:dyDescent="0.3">
      <c r="A826"/>
      <c r="B826" s="370"/>
      <c r="C826" s="386"/>
      <c r="D826" s="279"/>
      <c r="E826" s="170"/>
      <c r="F826" s="142"/>
      <c r="G826" s="126"/>
      <c r="I826" s="111"/>
    </row>
    <row r="827" spans="1:9" x14ac:dyDescent="0.25">
      <c r="A827"/>
      <c r="B827" s="357" t="s">
        <v>1246</v>
      </c>
      <c r="C827" s="313"/>
      <c r="D827" s="268"/>
      <c r="E827" s="158"/>
      <c r="F827" s="132"/>
      <c r="G827" s="121" t="s">
        <v>478</v>
      </c>
      <c r="I827" s="111"/>
    </row>
    <row r="828" spans="1:9" ht="13.8" thickBot="1" x14ac:dyDescent="0.3">
      <c r="A828"/>
      <c r="B828" s="358" t="s">
        <v>852</v>
      </c>
      <c r="C828" s="314"/>
      <c r="D828" s="272"/>
      <c r="E828" s="159"/>
      <c r="F828" s="132"/>
      <c r="G828" s="126"/>
      <c r="I828" s="111"/>
    </row>
    <row r="829" spans="1:9" x14ac:dyDescent="0.25">
      <c r="A829"/>
      <c r="B829" s="359" t="s">
        <v>2</v>
      </c>
      <c r="C829" s="315" t="s">
        <v>3</v>
      </c>
      <c r="D829" s="270" t="s">
        <v>4</v>
      </c>
      <c r="E829" s="123" t="s">
        <v>5</v>
      </c>
      <c r="F829" s="133"/>
      <c r="G829" s="126"/>
      <c r="I829" s="111"/>
    </row>
    <row r="830" spans="1:9" x14ac:dyDescent="0.25">
      <c r="A830" s="43"/>
      <c r="B830" s="360" t="s">
        <v>479</v>
      </c>
      <c r="C830" s="316">
        <v>1</v>
      </c>
      <c r="D830" s="252"/>
      <c r="E830" s="160">
        <f t="shared" ref="E830:E842" si="62">C830*D830</f>
        <v>0</v>
      </c>
      <c r="F830" s="134"/>
      <c r="G830" s="126"/>
      <c r="I830" s="111"/>
    </row>
    <row r="831" spans="1:9" x14ac:dyDescent="0.25">
      <c r="A831"/>
      <c r="B831" s="360" t="s">
        <v>480</v>
      </c>
      <c r="C831" s="316">
        <v>0</v>
      </c>
      <c r="D831" s="252"/>
      <c r="E831" s="160">
        <f t="shared" si="62"/>
        <v>0</v>
      </c>
      <c r="F831" s="134"/>
      <c r="G831" s="126"/>
      <c r="I831" s="111"/>
    </row>
    <row r="832" spans="1:9" x14ac:dyDescent="0.25">
      <c r="A832"/>
      <c r="B832" s="360" t="s">
        <v>481</v>
      </c>
      <c r="C832" s="316">
        <v>1</v>
      </c>
      <c r="D832" s="252"/>
      <c r="E832" s="160">
        <f t="shared" si="62"/>
        <v>0</v>
      </c>
      <c r="F832" s="134"/>
      <c r="G832" s="126"/>
      <c r="I832" s="111"/>
    </row>
    <row r="833" spans="1:9" x14ac:dyDescent="0.25">
      <c r="A833"/>
      <c r="B833" s="360" t="s">
        <v>482</v>
      </c>
      <c r="C833" s="316">
        <v>0</v>
      </c>
      <c r="D833" s="252"/>
      <c r="E833" s="160">
        <f t="shared" si="62"/>
        <v>0</v>
      </c>
      <c r="F833" s="134"/>
      <c r="G833" s="126"/>
      <c r="I833" s="111"/>
    </row>
    <row r="834" spans="1:9" x14ac:dyDescent="0.25">
      <c r="A834"/>
      <c r="B834" s="360" t="s">
        <v>483</v>
      </c>
      <c r="C834" s="316">
        <v>1</v>
      </c>
      <c r="D834" s="252"/>
      <c r="E834" s="160">
        <f t="shared" si="62"/>
        <v>0</v>
      </c>
      <c r="F834" s="134"/>
      <c r="G834" s="126"/>
      <c r="I834" s="111"/>
    </row>
    <row r="835" spans="1:9" x14ac:dyDescent="0.25">
      <c r="A835"/>
      <c r="B835" s="360" t="s">
        <v>484</v>
      </c>
      <c r="C835" s="316">
        <v>1</v>
      </c>
      <c r="D835" s="252"/>
      <c r="E835" s="160">
        <f t="shared" si="62"/>
        <v>0</v>
      </c>
      <c r="F835" s="134"/>
      <c r="G835" s="126"/>
      <c r="I835" s="111"/>
    </row>
    <row r="836" spans="1:9" x14ac:dyDescent="0.25">
      <c r="A836"/>
      <c r="B836" s="360" t="s">
        <v>485</v>
      </c>
      <c r="C836" s="316">
        <v>1</v>
      </c>
      <c r="D836" s="252"/>
      <c r="E836" s="160">
        <f t="shared" si="62"/>
        <v>0</v>
      </c>
      <c r="F836" s="134"/>
      <c r="G836" s="126"/>
      <c r="I836" s="111"/>
    </row>
    <row r="837" spans="1:9" x14ac:dyDescent="0.25">
      <c r="A837"/>
      <c r="B837" s="360" t="s">
        <v>486</v>
      </c>
      <c r="C837" s="316">
        <v>0</v>
      </c>
      <c r="D837" s="252"/>
      <c r="E837" s="160">
        <f t="shared" si="62"/>
        <v>0</v>
      </c>
      <c r="F837" s="134"/>
      <c r="G837" s="126"/>
      <c r="I837" s="111"/>
    </row>
    <row r="838" spans="1:9" x14ac:dyDescent="0.25">
      <c r="A838"/>
      <c r="B838" s="360" t="s">
        <v>487</v>
      </c>
      <c r="C838" s="316">
        <v>0</v>
      </c>
      <c r="D838" s="252"/>
      <c r="E838" s="160">
        <f t="shared" si="62"/>
        <v>0</v>
      </c>
      <c r="F838" s="134"/>
      <c r="G838" s="126"/>
      <c r="I838" s="111"/>
    </row>
    <row r="839" spans="1:9" x14ac:dyDescent="0.25">
      <c r="A839"/>
      <c r="B839" s="360" t="s">
        <v>488</v>
      </c>
      <c r="C839" s="316">
        <v>1</v>
      </c>
      <c r="D839" s="252"/>
      <c r="E839" s="160">
        <f t="shared" si="62"/>
        <v>0</v>
      </c>
      <c r="F839" s="134"/>
      <c r="G839" s="126"/>
      <c r="I839" s="111"/>
    </row>
    <row r="840" spans="1:9" x14ac:dyDescent="0.25">
      <c r="A840"/>
      <c r="B840" s="360" t="s">
        <v>489</v>
      </c>
      <c r="C840" s="316">
        <v>0</v>
      </c>
      <c r="D840" s="252"/>
      <c r="E840" s="160">
        <f t="shared" si="62"/>
        <v>0</v>
      </c>
      <c r="F840" s="134"/>
      <c r="G840" s="126"/>
      <c r="I840" s="111"/>
    </row>
    <row r="841" spans="1:9" ht="13.8" thickBot="1" x14ac:dyDescent="0.3">
      <c r="A841"/>
      <c r="B841" s="360" t="s">
        <v>490</v>
      </c>
      <c r="C841" s="316">
        <v>0</v>
      </c>
      <c r="D841" s="252"/>
      <c r="E841" s="160">
        <f t="shared" si="62"/>
        <v>0</v>
      </c>
      <c r="F841" s="134"/>
      <c r="G841" s="126"/>
      <c r="I841" s="111"/>
    </row>
    <row r="842" spans="1:9" ht="13.8" thickBot="1" x14ac:dyDescent="0.3">
      <c r="A842"/>
      <c r="B842" s="360" t="s">
        <v>491</v>
      </c>
      <c r="C842" s="316">
        <v>0</v>
      </c>
      <c r="D842" s="252"/>
      <c r="E842" s="160">
        <f t="shared" si="62"/>
        <v>0</v>
      </c>
      <c r="F842" s="134"/>
      <c r="G842" s="135">
        <f>SUM(E830:E842)</f>
        <v>0</v>
      </c>
      <c r="I842" s="111"/>
    </row>
    <row r="843" spans="1:9" ht="13.8" thickBot="1" x14ac:dyDescent="0.3">
      <c r="A843"/>
      <c r="B843" s="370"/>
      <c r="C843" s="386"/>
      <c r="D843" s="279"/>
      <c r="E843" s="170"/>
      <c r="F843" s="142"/>
      <c r="G843" s="126"/>
      <c r="I843" s="111"/>
    </row>
    <row r="844" spans="1:9" x14ac:dyDescent="0.25">
      <c r="A844"/>
      <c r="B844" s="357" t="s">
        <v>1247</v>
      </c>
      <c r="C844" s="373"/>
      <c r="D844" s="274"/>
      <c r="E844" s="165"/>
      <c r="F844" s="131"/>
      <c r="G844" s="126"/>
      <c r="I844" s="111"/>
    </row>
    <row r="845" spans="1:9" ht="13.8" thickBot="1" x14ac:dyDescent="0.3">
      <c r="A845"/>
      <c r="B845" s="358" t="s">
        <v>855</v>
      </c>
      <c r="C845" s="314"/>
      <c r="D845" s="272"/>
      <c r="E845" s="159"/>
      <c r="F845" s="132"/>
      <c r="G845" s="126"/>
      <c r="I845" s="111"/>
    </row>
    <row r="846" spans="1:9" x14ac:dyDescent="0.25">
      <c r="A846" s="43"/>
      <c r="B846" s="359" t="s">
        <v>2</v>
      </c>
      <c r="C846" s="315" t="s">
        <v>3</v>
      </c>
      <c r="D846" s="270" t="s">
        <v>4</v>
      </c>
      <c r="E846" s="123" t="s">
        <v>5</v>
      </c>
      <c r="F846" s="133"/>
      <c r="G846" s="126"/>
      <c r="I846" s="111"/>
    </row>
    <row r="847" spans="1:9" x14ac:dyDescent="0.25">
      <c r="A847"/>
      <c r="B847" s="360" t="s">
        <v>492</v>
      </c>
      <c r="C847" s="316">
        <v>1</v>
      </c>
      <c r="D847" s="252"/>
      <c r="E847" s="160">
        <f t="shared" ref="E847:E855" si="63">C847*D847</f>
        <v>0</v>
      </c>
      <c r="F847" s="134"/>
      <c r="G847" s="126"/>
      <c r="I847" s="111"/>
    </row>
    <row r="848" spans="1:9" x14ac:dyDescent="0.25">
      <c r="A848"/>
      <c r="B848" s="360" t="s">
        <v>493</v>
      </c>
      <c r="C848" s="316">
        <v>1</v>
      </c>
      <c r="D848" s="252"/>
      <c r="E848" s="160">
        <f t="shared" si="63"/>
        <v>0</v>
      </c>
      <c r="F848" s="134"/>
      <c r="G848" s="126"/>
      <c r="I848" s="111"/>
    </row>
    <row r="849" spans="1:9" x14ac:dyDescent="0.25">
      <c r="A849"/>
      <c r="B849" s="360" t="s">
        <v>494</v>
      </c>
      <c r="C849" s="316">
        <v>1</v>
      </c>
      <c r="D849" s="252"/>
      <c r="E849" s="160">
        <f t="shared" si="63"/>
        <v>0</v>
      </c>
      <c r="F849" s="134"/>
      <c r="G849" s="126"/>
      <c r="I849" s="111"/>
    </row>
    <row r="850" spans="1:9" x14ac:dyDescent="0.25">
      <c r="A850"/>
      <c r="B850" s="360" t="s">
        <v>495</v>
      </c>
      <c r="C850" s="316">
        <v>1</v>
      </c>
      <c r="D850" s="252"/>
      <c r="E850" s="160">
        <f t="shared" si="63"/>
        <v>0</v>
      </c>
      <c r="F850" s="134"/>
      <c r="G850" s="126"/>
      <c r="I850" s="111"/>
    </row>
    <row r="851" spans="1:9" x14ac:dyDescent="0.25">
      <c r="A851"/>
      <c r="B851" s="360" t="s">
        <v>496</v>
      </c>
      <c r="C851" s="316">
        <v>1</v>
      </c>
      <c r="D851" s="252"/>
      <c r="E851" s="160">
        <f t="shared" si="63"/>
        <v>0</v>
      </c>
      <c r="F851" s="134"/>
      <c r="G851" s="126"/>
      <c r="I851" s="111"/>
    </row>
    <row r="852" spans="1:9" x14ac:dyDescent="0.25">
      <c r="A852"/>
      <c r="B852" s="360" t="s">
        <v>497</v>
      </c>
      <c r="C852" s="316">
        <v>1</v>
      </c>
      <c r="D852" s="252"/>
      <c r="E852" s="160">
        <f t="shared" si="63"/>
        <v>0</v>
      </c>
      <c r="F852" s="134"/>
      <c r="G852" s="126"/>
      <c r="I852" s="111"/>
    </row>
    <row r="853" spans="1:9" x14ac:dyDescent="0.25">
      <c r="A853"/>
      <c r="B853" s="360" t="s">
        <v>498</v>
      </c>
      <c r="C853" s="316">
        <v>1</v>
      </c>
      <c r="D853" s="252"/>
      <c r="E853" s="160">
        <f t="shared" si="63"/>
        <v>0</v>
      </c>
      <c r="F853" s="134"/>
      <c r="G853" s="126"/>
      <c r="I853" s="111"/>
    </row>
    <row r="854" spans="1:9" ht="13.8" thickBot="1" x14ac:dyDescent="0.3">
      <c r="A854"/>
      <c r="B854" s="360" t="s">
        <v>499</v>
      </c>
      <c r="C854" s="316">
        <v>0</v>
      </c>
      <c r="D854" s="252"/>
      <c r="E854" s="160">
        <f t="shared" si="63"/>
        <v>0</v>
      </c>
      <c r="F854" s="134"/>
      <c r="G854" s="126"/>
      <c r="I854" s="111"/>
    </row>
    <row r="855" spans="1:9" ht="13.8" thickBot="1" x14ac:dyDescent="0.3">
      <c r="A855"/>
      <c r="B855" s="360" t="s">
        <v>500</v>
      </c>
      <c r="C855" s="316">
        <v>0</v>
      </c>
      <c r="D855" s="252"/>
      <c r="E855" s="160">
        <f t="shared" si="63"/>
        <v>0</v>
      </c>
      <c r="F855" s="134"/>
      <c r="G855" s="135">
        <f>SUM(E847:E855)</f>
        <v>0</v>
      </c>
      <c r="I855" s="111"/>
    </row>
    <row r="856" spans="1:9" ht="13.8" thickBot="1" x14ac:dyDescent="0.3">
      <c r="A856"/>
      <c r="B856" s="356"/>
      <c r="C856" s="312"/>
      <c r="D856" s="267"/>
      <c r="E856" s="163"/>
      <c r="F856" s="134"/>
      <c r="G856" s="126"/>
      <c r="I856" s="111"/>
    </row>
    <row r="857" spans="1:9" x14ac:dyDescent="0.25">
      <c r="A857"/>
      <c r="B857" s="357" t="s">
        <v>1248</v>
      </c>
      <c r="C857" s="373"/>
      <c r="D857" s="274"/>
      <c r="E857" s="165"/>
      <c r="F857" s="131"/>
      <c r="G857" s="126"/>
      <c r="I857" s="111"/>
    </row>
    <row r="858" spans="1:9" ht="13.8" thickBot="1" x14ac:dyDescent="0.3">
      <c r="A858"/>
      <c r="B858" s="358" t="s">
        <v>854</v>
      </c>
      <c r="C858" s="314"/>
      <c r="D858" s="272"/>
      <c r="E858" s="159"/>
      <c r="F858" s="132"/>
      <c r="G858" s="126"/>
      <c r="I858" s="111"/>
    </row>
    <row r="859" spans="1:9" x14ac:dyDescent="0.25">
      <c r="A859" s="43"/>
      <c r="B859" s="359" t="s">
        <v>2</v>
      </c>
      <c r="C859" s="315" t="s">
        <v>3</v>
      </c>
      <c r="D859" s="270" t="s">
        <v>4</v>
      </c>
      <c r="E859" s="123" t="s">
        <v>5</v>
      </c>
      <c r="F859" s="133"/>
      <c r="G859" s="126"/>
      <c r="I859" s="111"/>
    </row>
    <row r="860" spans="1:9" x14ac:dyDescent="0.25">
      <c r="A860"/>
      <c r="B860" s="360" t="s">
        <v>501</v>
      </c>
      <c r="C860" s="316">
        <v>1</v>
      </c>
      <c r="D860" s="252"/>
      <c r="E860" s="160">
        <f t="shared" ref="E860:E866" si="64">C860*D860</f>
        <v>0</v>
      </c>
      <c r="F860" s="134"/>
      <c r="G860" s="126"/>
      <c r="I860" s="111"/>
    </row>
    <row r="861" spans="1:9" x14ac:dyDescent="0.25">
      <c r="A861"/>
      <c r="B861" s="360" t="s">
        <v>502</v>
      </c>
      <c r="C861" s="316">
        <v>1</v>
      </c>
      <c r="D861" s="252"/>
      <c r="E861" s="160">
        <f t="shared" si="64"/>
        <v>0</v>
      </c>
      <c r="F861" s="134"/>
      <c r="G861" s="126"/>
      <c r="I861" s="111"/>
    </row>
    <row r="862" spans="1:9" x14ac:dyDescent="0.25">
      <c r="A862"/>
      <c r="B862" s="360" t="s">
        <v>503</v>
      </c>
      <c r="C862" s="316">
        <v>0</v>
      </c>
      <c r="D862" s="252"/>
      <c r="E862" s="160">
        <f t="shared" si="64"/>
        <v>0</v>
      </c>
      <c r="F862" s="134"/>
      <c r="G862" s="126"/>
      <c r="I862" s="111"/>
    </row>
    <row r="863" spans="1:9" x14ac:dyDescent="0.25">
      <c r="A863"/>
      <c r="B863" s="360" t="s">
        <v>504</v>
      </c>
      <c r="C863" s="316">
        <v>0</v>
      </c>
      <c r="D863" s="252"/>
      <c r="E863" s="160">
        <f t="shared" si="64"/>
        <v>0</v>
      </c>
      <c r="F863" s="134"/>
      <c r="G863" s="126"/>
      <c r="I863" s="111"/>
    </row>
    <row r="864" spans="1:9" x14ac:dyDescent="0.25">
      <c r="A864"/>
      <c r="B864" s="360" t="s">
        <v>505</v>
      </c>
      <c r="C864" s="316">
        <v>0</v>
      </c>
      <c r="D864" s="252"/>
      <c r="E864" s="160">
        <f t="shared" si="64"/>
        <v>0</v>
      </c>
      <c r="F864" s="134"/>
      <c r="G864" s="126"/>
      <c r="I864" s="111"/>
    </row>
    <row r="865" spans="1:9" ht="13.8" thickBot="1" x14ac:dyDescent="0.3">
      <c r="A865"/>
      <c r="B865" s="360" t="s">
        <v>506</v>
      </c>
      <c r="C865" s="316">
        <v>0</v>
      </c>
      <c r="D865" s="252"/>
      <c r="E865" s="160">
        <f t="shared" si="64"/>
        <v>0</v>
      </c>
      <c r="F865" s="134"/>
      <c r="G865" s="126"/>
      <c r="I865" s="111"/>
    </row>
    <row r="866" spans="1:9" ht="13.8" thickBot="1" x14ac:dyDescent="0.3">
      <c r="A866"/>
      <c r="B866" s="360" t="s">
        <v>507</v>
      </c>
      <c r="C866" s="316">
        <v>0</v>
      </c>
      <c r="D866" s="252"/>
      <c r="E866" s="160">
        <f t="shared" si="64"/>
        <v>0</v>
      </c>
      <c r="F866" s="134"/>
      <c r="G866" s="135">
        <f>SUM(E860:E866)</f>
        <v>0</v>
      </c>
      <c r="I866" s="111"/>
    </row>
    <row r="867" spans="1:9" ht="13.8" thickBot="1" x14ac:dyDescent="0.3">
      <c r="A867"/>
      <c r="B867" s="370"/>
      <c r="C867" s="386"/>
      <c r="D867" s="279"/>
      <c r="E867" s="170"/>
      <c r="F867" s="142"/>
      <c r="G867" s="126"/>
      <c r="I867" s="111"/>
    </row>
    <row r="868" spans="1:9" x14ac:dyDescent="0.25">
      <c r="A868"/>
      <c r="B868" s="357" t="s">
        <v>1249</v>
      </c>
      <c r="C868" s="373"/>
      <c r="D868" s="274"/>
      <c r="E868" s="165"/>
      <c r="F868" s="131"/>
      <c r="G868" s="126"/>
      <c r="I868" s="111"/>
    </row>
    <row r="869" spans="1:9" ht="13.8" thickBot="1" x14ac:dyDescent="0.3">
      <c r="A869"/>
      <c r="B869" s="358" t="s">
        <v>853</v>
      </c>
      <c r="C869" s="314"/>
      <c r="D869" s="272"/>
      <c r="E869" s="159"/>
      <c r="F869" s="132"/>
      <c r="G869" s="126"/>
      <c r="I869" s="111"/>
    </row>
    <row r="870" spans="1:9" x14ac:dyDescent="0.25">
      <c r="A870" s="43"/>
      <c r="B870" s="359" t="s">
        <v>2</v>
      </c>
      <c r="C870" s="315" t="s">
        <v>3</v>
      </c>
      <c r="D870" s="270" t="s">
        <v>4</v>
      </c>
      <c r="E870" s="123" t="s">
        <v>5</v>
      </c>
      <c r="F870" s="133"/>
      <c r="G870" s="126"/>
      <c r="I870" s="111"/>
    </row>
    <row r="871" spans="1:9" x14ac:dyDescent="0.25">
      <c r="A871"/>
      <c r="B871" s="360" t="s">
        <v>508</v>
      </c>
      <c r="C871" s="316">
        <v>1</v>
      </c>
      <c r="D871" s="252"/>
      <c r="E871" s="160">
        <f t="shared" ref="E871:E877" si="65">C871*D871</f>
        <v>0</v>
      </c>
      <c r="F871" s="134"/>
      <c r="G871" s="126"/>
      <c r="I871" s="111"/>
    </row>
    <row r="872" spans="1:9" x14ac:dyDescent="0.25">
      <c r="A872"/>
      <c r="B872" s="360" t="s">
        <v>509</v>
      </c>
      <c r="C872" s="316">
        <v>1</v>
      </c>
      <c r="D872" s="252"/>
      <c r="E872" s="160">
        <f t="shared" si="65"/>
        <v>0</v>
      </c>
      <c r="F872" s="134"/>
      <c r="G872" s="126"/>
      <c r="I872" s="111"/>
    </row>
    <row r="873" spans="1:9" x14ac:dyDescent="0.25">
      <c r="A873"/>
      <c r="B873" s="360" t="s">
        <v>510</v>
      </c>
      <c r="C873" s="316">
        <v>1</v>
      </c>
      <c r="D873" s="252"/>
      <c r="E873" s="160">
        <f t="shared" si="65"/>
        <v>0</v>
      </c>
      <c r="F873" s="134"/>
      <c r="G873" s="126"/>
      <c r="I873" s="111"/>
    </row>
    <row r="874" spans="1:9" x14ac:dyDescent="0.25">
      <c r="A874"/>
      <c r="B874" s="360" t="s">
        <v>511</v>
      </c>
      <c r="C874" s="316">
        <v>0</v>
      </c>
      <c r="D874" s="252"/>
      <c r="E874" s="160">
        <f t="shared" si="65"/>
        <v>0</v>
      </c>
      <c r="F874" s="134"/>
      <c r="G874" s="126"/>
      <c r="I874" s="111"/>
    </row>
    <row r="875" spans="1:9" x14ac:dyDescent="0.25">
      <c r="A875"/>
      <c r="B875" s="360" t="s">
        <v>512</v>
      </c>
      <c r="C875" s="316">
        <v>0</v>
      </c>
      <c r="D875" s="252"/>
      <c r="E875" s="160">
        <f t="shared" si="65"/>
        <v>0</v>
      </c>
      <c r="F875" s="134"/>
      <c r="G875" s="126"/>
      <c r="I875" s="111"/>
    </row>
    <row r="876" spans="1:9" ht="13.8" thickBot="1" x14ac:dyDescent="0.3">
      <c r="A876"/>
      <c r="B876" s="360" t="s">
        <v>513</v>
      </c>
      <c r="C876" s="316">
        <v>0</v>
      </c>
      <c r="D876" s="252"/>
      <c r="E876" s="160">
        <f t="shared" si="65"/>
        <v>0</v>
      </c>
      <c r="F876" s="134"/>
      <c r="G876" s="126"/>
      <c r="I876" s="111"/>
    </row>
    <row r="877" spans="1:9" ht="13.8" thickBot="1" x14ac:dyDescent="0.3">
      <c r="A877"/>
      <c r="B877" s="360" t="s">
        <v>514</v>
      </c>
      <c r="C877" s="316">
        <v>0</v>
      </c>
      <c r="D877" s="252"/>
      <c r="E877" s="160">
        <f t="shared" si="65"/>
        <v>0</v>
      </c>
      <c r="F877" s="134"/>
      <c r="G877" s="135">
        <f>SUM(E871:E877)</f>
        <v>0</v>
      </c>
      <c r="I877" s="111"/>
    </row>
    <row r="878" spans="1:9" x14ac:dyDescent="0.25">
      <c r="A878"/>
      <c r="B878" s="370"/>
      <c r="C878" s="386"/>
      <c r="D878" s="279"/>
      <c r="E878" s="170"/>
      <c r="F878" s="142"/>
      <c r="G878" s="126"/>
      <c r="I878" s="111"/>
    </row>
    <row r="879" spans="1:9" ht="13.8" thickBot="1" x14ac:dyDescent="0.3">
      <c r="A879"/>
      <c r="B879" s="370"/>
      <c r="C879" s="386"/>
      <c r="D879" s="279"/>
      <c r="E879" s="170"/>
      <c r="F879" s="142"/>
      <c r="G879" s="126"/>
      <c r="I879" s="111"/>
    </row>
    <row r="880" spans="1:9" x14ac:dyDescent="0.25">
      <c r="A880"/>
      <c r="B880" s="357" t="s">
        <v>1250</v>
      </c>
      <c r="C880" s="373"/>
      <c r="D880" s="274"/>
      <c r="E880" s="165"/>
      <c r="F880" s="142"/>
      <c r="G880" s="126"/>
      <c r="I880" s="111"/>
    </row>
    <row r="881" spans="1:9" ht="13.8" thickBot="1" x14ac:dyDescent="0.3">
      <c r="A881"/>
      <c r="B881" s="358" t="s">
        <v>1226</v>
      </c>
      <c r="C881" s="314"/>
      <c r="D881" s="272"/>
      <c r="E881" s="159"/>
      <c r="F881" s="142"/>
      <c r="G881" s="126"/>
      <c r="I881" s="111"/>
    </row>
    <row r="882" spans="1:9" x14ac:dyDescent="0.25">
      <c r="A882"/>
      <c r="B882" s="359" t="s">
        <v>2</v>
      </c>
      <c r="C882" s="315" t="s">
        <v>3</v>
      </c>
      <c r="D882" s="270" t="s">
        <v>4</v>
      </c>
      <c r="E882" s="123" t="s">
        <v>5</v>
      </c>
      <c r="F882" s="142"/>
      <c r="G882" s="126"/>
      <c r="I882" s="111"/>
    </row>
    <row r="883" spans="1:9" x14ac:dyDescent="0.25">
      <c r="A883"/>
      <c r="B883" s="360" t="s">
        <v>1223</v>
      </c>
      <c r="C883" s="316">
        <v>1</v>
      </c>
      <c r="D883" s="252"/>
      <c r="E883" s="160">
        <f t="shared" ref="E883:E885" si="66">C883*D883</f>
        <v>0</v>
      </c>
      <c r="F883" s="142"/>
      <c r="G883" s="126"/>
      <c r="I883" s="111"/>
    </row>
    <row r="884" spans="1:9" ht="13.8" thickBot="1" x14ac:dyDescent="0.3">
      <c r="A884"/>
      <c r="B884" s="360" t="s">
        <v>1224</v>
      </c>
      <c r="C884" s="316">
        <v>1</v>
      </c>
      <c r="D884" s="252"/>
      <c r="E884" s="160">
        <f t="shared" si="66"/>
        <v>0</v>
      </c>
      <c r="F884" s="142"/>
      <c r="G884" s="126"/>
      <c r="I884" s="111"/>
    </row>
    <row r="885" spans="1:9" ht="13.8" thickBot="1" x14ac:dyDescent="0.3">
      <c r="A885"/>
      <c r="B885" s="360" t="s">
        <v>1225</v>
      </c>
      <c r="C885" s="316">
        <v>1</v>
      </c>
      <c r="D885" s="252"/>
      <c r="E885" s="160">
        <f t="shared" si="66"/>
        <v>0</v>
      </c>
      <c r="F885" s="142"/>
      <c r="G885" s="135">
        <f>SUM(E883:E885)</f>
        <v>0</v>
      </c>
      <c r="I885" s="111"/>
    </row>
    <row r="886" spans="1:9" x14ac:dyDescent="0.25">
      <c r="A886"/>
      <c r="B886" s="370"/>
      <c r="C886" s="386"/>
      <c r="D886" s="279"/>
      <c r="E886" s="170"/>
      <c r="F886" s="142"/>
      <c r="G886" s="126"/>
      <c r="I886" s="111"/>
    </row>
    <row r="887" spans="1:9" x14ac:dyDescent="0.25">
      <c r="A887"/>
      <c r="B887" s="370"/>
      <c r="C887" s="386"/>
      <c r="D887" s="279"/>
      <c r="E887" s="170"/>
      <c r="F887" s="142"/>
      <c r="G887" s="126"/>
      <c r="I887" s="111"/>
    </row>
    <row r="888" spans="1:9" ht="13.8" thickBot="1" x14ac:dyDescent="0.3">
      <c r="A888"/>
      <c r="B888" s="356"/>
      <c r="C888" s="301"/>
      <c r="D888" s="259"/>
      <c r="E888" s="146"/>
      <c r="F888" s="131"/>
      <c r="G888" s="126"/>
      <c r="I888" s="111"/>
    </row>
    <row r="889" spans="1:9" ht="13.8" thickBot="1" x14ac:dyDescent="0.3">
      <c r="A889"/>
      <c r="B889" s="384" t="s">
        <v>1251</v>
      </c>
      <c r="C889" s="302"/>
      <c r="D889" s="265"/>
      <c r="E889" s="161"/>
      <c r="F889" s="132"/>
      <c r="G889" s="126"/>
      <c r="I889" s="111"/>
    </row>
    <row r="890" spans="1:9" x14ac:dyDescent="0.25">
      <c r="A890"/>
      <c r="B890" s="359" t="s">
        <v>2</v>
      </c>
      <c r="C890" s="309" t="s">
        <v>3</v>
      </c>
      <c r="D890" s="248" t="s">
        <v>4</v>
      </c>
      <c r="E890" s="104" t="s">
        <v>5</v>
      </c>
      <c r="F890" s="133"/>
      <c r="G890" s="126"/>
      <c r="I890" s="111"/>
    </row>
    <row r="891" spans="1:9" x14ac:dyDescent="0.25">
      <c r="A891"/>
      <c r="B891" s="360" t="s">
        <v>943</v>
      </c>
      <c r="C891" s="300">
        <v>24</v>
      </c>
      <c r="D891" s="252"/>
      <c r="E891" s="145">
        <f t="shared" ref="E891:E898" si="67">C891*D891</f>
        <v>0</v>
      </c>
      <c r="F891" s="134"/>
      <c r="G891" s="126"/>
      <c r="I891" s="111"/>
    </row>
    <row r="892" spans="1:9" x14ac:dyDescent="0.25">
      <c r="A892"/>
      <c r="B892" s="360" t="s">
        <v>944</v>
      </c>
      <c r="C892" s="300">
        <v>24</v>
      </c>
      <c r="D892" s="252"/>
      <c r="E892" s="145">
        <f t="shared" si="67"/>
        <v>0</v>
      </c>
      <c r="F892" s="134"/>
      <c r="G892" s="126"/>
      <c r="I892" s="111"/>
    </row>
    <row r="893" spans="1:9" x14ac:dyDescent="0.25">
      <c r="A893"/>
      <c r="B893" s="360" t="s">
        <v>945</v>
      </c>
      <c r="C893" s="300">
        <v>24</v>
      </c>
      <c r="D893" s="252"/>
      <c r="E893" s="145">
        <f t="shared" si="67"/>
        <v>0</v>
      </c>
      <c r="F893" s="134"/>
      <c r="G893" s="126"/>
      <c r="I893" s="111"/>
    </row>
    <row r="894" spans="1:9" x14ac:dyDescent="0.25">
      <c r="A894"/>
      <c r="B894" s="360" t="s">
        <v>946</v>
      </c>
      <c r="C894" s="300">
        <v>24</v>
      </c>
      <c r="D894" s="252"/>
      <c r="E894" s="145">
        <f t="shared" si="67"/>
        <v>0</v>
      </c>
      <c r="F894" s="134"/>
      <c r="G894" s="126"/>
      <c r="I894" s="111"/>
    </row>
    <row r="895" spans="1:9" x14ac:dyDescent="0.25">
      <c r="A895"/>
      <c r="B895" s="360" t="s">
        <v>947</v>
      </c>
      <c r="C895" s="300">
        <v>24</v>
      </c>
      <c r="D895" s="252"/>
      <c r="E895" s="145">
        <f t="shared" si="67"/>
        <v>0</v>
      </c>
      <c r="F895" s="134"/>
      <c r="G895" s="126"/>
      <c r="I895" s="111"/>
    </row>
    <row r="896" spans="1:9" x14ac:dyDescent="0.25">
      <c r="A896"/>
      <c r="B896" s="360" t="s">
        <v>948</v>
      </c>
      <c r="C896" s="300">
        <v>24</v>
      </c>
      <c r="D896" s="252"/>
      <c r="E896" s="145">
        <f t="shared" si="67"/>
        <v>0</v>
      </c>
      <c r="F896" s="134"/>
      <c r="G896" s="126"/>
      <c r="I896" s="111"/>
    </row>
    <row r="897" spans="1:9" ht="13.8" thickBot="1" x14ac:dyDescent="0.3">
      <c r="A897"/>
      <c r="B897" s="360" t="s">
        <v>949</v>
      </c>
      <c r="C897" s="300">
        <v>24</v>
      </c>
      <c r="D897" s="252"/>
      <c r="E897" s="145">
        <f t="shared" si="67"/>
        <v>0</v>
      </c>
      <c r="F897" s="134"/>
      <c r="G897" s="126"/>
      <c r="I897" s="111"/>
    </row>
    <row r="898" spans="1:9" ht="13.8" thickBot="1" x14ac:dyDescent="0.3">
      <c r="A898"/>
      <c r="B898" s="360" t="s">
        <v>950</v>
      </c>
      <c r="C898" s="300">
        <v>24</v>
      </c>
      <c r="D898" s="252"/>
      <c r="E898" s="145">
        <f t="shared" si="67"/>
        <v>0</v>
      </c>
      <c r="F898" s="134"/>
      <c r="G898" s="135">
        <f>SUM(E891:E898)</f>
        <v>0</v>
      </c>
      <c r="I898" s="111"/>
    </row>
    <row r="899" spans="1:9" ht="13.8" thickBot="1" x14ac:dyDescent="0.3">
      <c r="A899"/>
      <c r="B899" s="356"/>
      <c r="C899" s="301"/>
      <c r="D899" s="259"/>
      <c r="E899" s="146"/>
      <c r="F899" s="131"/>
      <c r="G899" s="126"/>
      <c r="I899" s="111"/>
    </row>
    <row r="900" spans="1:9" ht="13.8" thickBot="1" x14ac:dyDescent="0.3">
      <c r="A900"/>
      <c r="B900" s="384" t="s">
        <v>1252</v>
      </c>
      <c r="C900" s="302"/>
      <c r="D900" s="265"/>
      <c r="E900" s="161"/>
      <c r="F900" s="132"/>
      <c r="G900" s="126"/>
      <c r="I900" s="111"/>
    </row>
    <row r="901" spans="1:9" x14ac:dyDescent="0.25">
      <c r="A901"/>
      <c r="B901" s="359" t="s">
        <v>2</v>
      </c>
      <c r="C901" s="303" t="s">
        <v>3</v>
      </c>
      <c r="D901" s="258" t="s">
        <v>4</v>
      </c>
      <c r="E901" s="123" t="s">
        <v>5</v>
      </c>
      <c r="F901" s="133"/>
      <c r="G901" s="126"/>
      <c r="I901" s="111"/>
    </row>
    <row r="902" spans="1:9" x14ac:dyDescent="0.25">
      <c r="A902"/>
      <c r="B902" s="360" t="s">
        <v>951</v>
      </c>
      <c r="C902" s="300">
        <v>24</v>
      </c>
      <c r="D902" s="252"/>
      <c r="E902" s="145">
        <f t="shared" ref="E902:E917" si="68">C902*D902</f>
        <v>0</v>
      </c>
      <c r="F902" s="134"/>
      <c r="G902" s="126"/>
      <c r="I902" s="111"/>
    </row>
    <row r="903" spans="1:9" x14ac:dyDescent="0.25">
      <c r="A903"/>
      <c r="B903" s="360" t="s">
        <v>952</v>
      </c>
      <c r="C903" s="300">
        <v>6</v>
      </c>
      <c r="D903" s="252"/>
      <c r="E903" s="145">
        <f t="shared" si="68"/>
        <v>0</v>
      </c>
      <c r="F903" s="134"/>
      <c r="G903" s="126"/>
      <c r="I903" s="111"/>
    </row>
    <row r="904" spans="1:9" x14ac:dyDescent="0.25">
      <c r="A904"/>
      <c r="B904" s="360" t="s">
        <v>953</v>
      </c>
      <c r="C904" s="300">
        <v>6</v>
      </c>
      <c r="D904" s="252"/>
      <c r="E904" s="145">
        <f t="shared" si="68"/>
        <v>0</v>
      </c>
      <c r="F904" s="134"/>
      <c r="G904" s="126"/>
      <c r="I904" s="111"/>
    </row>
    <row r="905" spans="1:9" x14ac:dyDescent="0.25">
      <c r="A905"/>
      <c r="B905" s="360" t="s">
        <v>954</v>
      </c>
      <c r="C905" s="300">
        <v>6</v>
      </c>
      <c r="D905" s="252"/>
      <c r="E905" s="145">
        <f t="shared" si="68"/>
        <v>0</v>
      </c>
      <c r="F905" s="134"/>
      <c r="G905" s="126"/>
      <c r="I905" s="111"/>
    </row>
    <row r="906" spans="1:9" x14ac:dyDescent="0.25">
      <c r="A906"/>
      <c r="B906" s="360" t="s">
        <v>955</v>
      </c>
      <c r="C906" s="300">
        <v>6</v>
      </c>
      <c r="D906" s="252"/>
      <c r="E906" s="145">
        <f t="shared" si="68"/>
        <v>0</v>
      </c>
      <c r="F906" s="134"/>
      <c r="G906" s="126"/>
      <c r="I906" s="111"/>
    </row>
    <row r="907" spans="1:9" x14ac:dyDescent="0.25">
      <c r="A907"/>
      <c r="B907" s="360" t="s">
        <v>956</v>
      </c>
      <c r="C907" s="300">
        <v>6</v>
      </c>
      <c r="D907" s="252"/>
      <c r="E907" s="145">
        <f t="shared" si="68"/>
        <v>0</v>
      </c>
      <c r="F907" s="134"/>
      <c r="G907" s="126"/>
      <c r="I907" s="111"/>
    </row>
    <row r="908" spans="1:9" x14ac:dyDescent="0.25">
      <c r="A908"/>
      <c r="B908" s="360" t="s">
        <v>957</v>
      </c>
      <c r="C908" s="300">
        <v>24</v>
      </c>
      <c r="D908" s="252"/>
      <c r="E908" s="145">
        <f t="shared" si="68"/>
        <v>0</v>
      </c>
      <c r="F908" s="134"/>
      <c r="G908" s="126"/>
      <c r="I908" s="111"/>
    </row>
    <row r="909" spans="1:9" x14ac:dyDescent="0.25">
      <c r="A909"/>
      <c r="B909" s="360" t="s">
        <v>958</v>
      </c>
      <c r="C909" s="300">
        <v>6</v>
      </c>
      <c r="D909" s="252"/>
      <c r="E909" s="145">
        <f t="shared" si="68"/>
        <v>0</v>
      </c>
      <c r="F909" s="134"/>
      <c r="G909" s="126"/>
      <c r="I909" s="111"/>
    </row>
    <row r="910" spans="1:9" x14ac:dyDescent="0.25">
      <c r="A910"/>
      <c r="B910" s="360" t="s">
        <v>959</v>
      </c>
      <c r="C910" s="300">
        <v>6</v>
      </c>
      <c r="D910" s="252"/>
      <c r="E910" s="145">
        <f t="shared" si="68"/>
        <v>0</v>
      </c>
      <c r="F910" s="134"/>
      <c r="G910" s="126"/>
      <c r="I910" s="111"/>
    </row>
    <row r="911" spans="1:9" x14ac:dyDescent="0.25">
      <c r="A911"/>
      <c r="B911" s="360" t="s">
        <v>960</v>
      </c>
      <c r="C911" s="300">
        <v>0</v>
      </c>
      <c r="D911" s="252"/>
      <c r="E911" s="145">
        <f t="shared" si="68"/>
        <v>0</v>
      </c>
      <c r="F911" s="134"/>
      <c r="G911" s="126"/>
      <c r="I911" s="111"/>
    </row>
    <row r="912" spans="1:9" x14ac:dyDescent="0.25">
      <c r="A912"/>
      <c r="B912" s="360" t="s">
        <v>961</v>
      </c>
      <c r="C912" s="300">
        <v>0</v>
      </c>
      <c r="D912" s="252"/>
      <c r="E912" s="145">
        <f t="shared" si="68"/>
        <v>0</v>
      </c>
      <c r="F912" s="134"/>
      <c r="G912" s="126"/>
      <c r="I912" s="111"/>
    </row>
    <row r="913" spans="1:9" x14ac:dyDescent="0.25">
      <c r="A913"/>
      <c r="B913" s="360" t="s">
        <v>962</v>
      </c>
      <c r="C913" s="300">
        <v>0</v>
      </c>
      <c r="D913" s="252"/>
      <c r="E913" s="145">
        <f t="shared" si="68"/>
        <v>0</v>
      </c>
      <c r="F913" s="134"/>
      <c r="G913" s="126"/>
      <c r="I913" s="111"/>
    </row>
    <row r="914" spans="1:9" x14ac:dyDescent="0.25">
      <c r="A914"/>
      <c r="B914" s="360" t="s">
        <v>963</v>
      </c>
      <c r="C914" s="300">
        <v>0</v>
      </c>
      <c r="D914" s="252"/>
      <c r="E914" s="145">
        <f t="shared" si="68"/>
        <v>0</v>
      </c>
      <c r="F914" s="134"/>
      <c r="G914" s="126"/>
      <c r="I914" s="111"/>
    </row>
    <row r="915" spans="1:9" x14ac:dyDescent="0.25">
      <c r="A915"/>
      <c r="B915" s="360" t="s">
        <v>964</v>
      </c>
      <c r="C915" s="300">
        <v>0</v>
      </c>
      <c r="D915" s="252"/>
      <c r="E915" s="145">
        <f t="shared" si="68"/>
        <v>0</v>
      </c>
      <c r="F915" s="134"/>
      <c r="G915" s="126"/>
      <c r="I915" s="111"/>
    </row>
    <row r="916" spans="1:9" ht="13.8" thickBot="1" x14ac:dyDescent="0.3">
      <c r="A916"/>
      <c r="B916" s="360" t="s">
        <v>965</v>
      </c>
      <c r="C916" s="300">
        <v>6</v>
      </c>
      <c r="D916" s="252"/>
      <c r="E916" s="145">
        <f t="shared" si="68"/>
        <v>0</v>
      </c>
      <c r="F916" s="134"/>
      <c r="G916" s="126"/>
      <c r="I916" s="111"/>
    </row>
    <row r="917" spans="1:9" ht="13.8" thickBot="1" x14ac:dyDescent="0.3">
      <c r="A917"/>
      <c r="B917" s="360" t="s">
        <v>966</v>
      </c>
      <c r="C917" s="300">
        <v>0</v>
      </c>
      <c r="D917" s="252"/>
      <c r="E917" s="145">
        <f t="shared" si="68"/>
        <v>0</v>
      </c>
      <c r="F917" s="134"/>
      <c r="G917" s="135">
        <f>SUM(E902:E917)</f>
        <v>0</v>
      </c>
      <c r="I917" s="111"/>
    </row>
    <row r="918" spans="1:9" ht="13.8" thickBot="1" x14ac:dyDescent="0.3">
      <c r="A918"/>
      <c r="B918" s="356"/>
      <c r="C918" s="301"/>
      <c r="D918" s="259"/>
      <c r="E918" s="146"/>
      <c r="F918" s="131"/>
      <c r="G918" s="126"/>
      <c r="I918" s="111"/>
    </row>
    <row r="919" spans="1:9" ht="13.8" thickBot="1" x14ac:dyDescent="0.3">
      <c r="A919"/>
      <c r="B919" s="384" t="s">
        <v>1253</v>
      </c>
      <c r="C919" s="302"/>
      <c r="D919" s="265"/>
      <c r="E919" s="161"/>
      <c r="F919" s="132"/>
      <c r="G919" s="126"/>
      <c r="I919" s="111"/>
    </row>
    <row r="920" spans="1:9" x14ac:dyDescent="0.25">
      <c r="A920"/>
      <c r="B920" s="359" t="s">
        <v>2</v>
      </c>
      <c r="C920" s="303" t="s">
        <v>3</v>
      </c>
      <c r="D920" s="258" t="s">
        <v>4</v>
      </c>
      <c r="E920" s="123" t="s">
        <v>5</v>
      </c>
      <c r="F920" s="133"/>
      <c r="G920" s="126"/>
      <c r="I920" s="111"/>
    </row>
    <row r="921" spans="1:9" x14ac:dyDescent="0.25">
      <c r="A921"/>
      <c r="B921" s="360" t="s">
        <v>954</v>
      </c>
      <c r="C921" s="300">
        <v>0</v>
      </c>
      <c r="D921" s="252"/>
      <c r="E921" s="145">
        <f t="shared" ref="E921:E933" si="69">C921*D921</f>
        <v>0</v>
      </c>
      <c r="F921" s="134"/>
      <c r="G921" s="126"/>
      <c r="I921" s="111"/>
    </row>
    <row r="922" spans="1:9" x14ac:dyDescent="0.25">
      <c r="A922"/>
      <c r="B922" s="360" t="s">
        <v>955</v>
      </c>
      <c r="C922" s="300">
        <v>0</v>
      </c>
      <c r="D922" s="252"/>
      <c r="E922" s="145">
        <f t="shared" si="69"/>
        <v>0</v>
      </c>
      <c r="F922" s="134"/>
      <c r="G922" s="126"/>
      <c r="I922" s="111"/>
    </row>
    <row r="923" spans="1:9" x14ac:dyDescent="0.25">
      <c r="A923"/>
      <c r="B923" s="360" t="s">
        <v>956</v>
      </c>
      <c r="C923" s="300">
        <v>0</v>
      </c>
      <c r="D923" s="252"/>
      <c r="E923" s="145">
        <f t="shared" si="69"/>
        <v>0</v>
      </c>
      <c r="F923" s="134"/>
      <c r="G923" s="126"/>
      <c r="I923" s="111"/>
    </row>
    <row r="924" spans="1:9" x14ac:dyDescent="0.25">
      <c r="A924"/>
      <c r="B924" s="360" t="s">
        <v>967</v>
      </c>
      <c r="C924" s="300">
        <v>0</v>
      </c>
      <c r="D924" s="252"/>
      <c r="E924" s="145">
        <f t="shared" si="69"/>
        <v>0</v>
      </c>
      <c r="F924" s="134"/>
      <c r="G924" s="126"/>
      <c r="I924" s="111"/>
    </row>
    <row r="925" spans="1:9" x14ac:dyDescent="0.25">
      <c r="A925"/>
      <c r="B925" s="360" t="s">
        <v>958</v>
      </c>
      <c r="C925" s="300">
        <v>0</v>
      </c>
      <c r="D925" s="252"/>
      <c r="E925" s="145">
        <f t="shared" si="69"/>
        <v>0</v>
      </c>
      <c r="F925" s="134"/>
      <c r="G925" s="126"/>
      <c r="I925" s="111"/>
    </row>
    <row r="926" spans="1:9" x14ac:dyDescent="0.25">
      <c r="A926"/>
      <c r="B926" s="360" t="s">
        <v>959</v>
      </c>
      <c r="C926" s="300">
        <v>0</v>
      </c>
      <c r="D926" s="252"/>
      <c r="E926" s="145">
        <f t="shared" si="69"/>
        <v>0</v>
      </c>
      <c r="F926" s="134"/>
      <c r="G926" s="126"/>
      <c r="I926" s="111"/>
    </row>
    <row r="927" spans="1:9" x14ac:dyDescent="0.25">
      <c r="A927"/>
      <c r="B927" s="360" t="s">
        <v>960</v>
      </c>
      <c r="C927" s="300">
        <v>0</v>
      </c>
      <c r="D927" s="252"/>
      <c r="E927" s="145">
        <f t="shared" si="69"/>
        <v>0</v>
      </c>
      <c r="F927" s="134"/>
      <c r="G927" s="126"/>
      <c r="I927" s="111"/>
    </row>
    <row r="928" spans="1:9" x14ac:dyDescent="0.25">
      <c r="A928"/>
      <c r="B928" s="360" t="s">
        <v>961</v>
      </c>
      <c r="C928" s="300">
        <v>0</v>
      </c>
      <c r="D928" s="252"/>
      <c r="E928" s="145">
        <f t="shared" si="69"/>
        <v>0</v>
      </c>
      <c r="F928" s="134"/>
      <c r="G928" s="126"/>
      <c r="I928" s="111"/>
    </row>
    <row r="929" spans="1:9" x14ac:dyDescent="0.25">
      <c r="A929"/>
      <c r="B929" s="360" t="s">
        <v>962</v>
      </c>
      <c r="C929" s="300">
        <v>0</v>
      </c>
      <c r="D929" s="252"/>
      <c r="E929" s="145">
        <f t="shared" si="69"/>
        <v>0</v>
      </c>
      <c r="F929" s="134"/>
      <c r="G929" s="126"/>
      <c r="I929" s="111"/>
    </row>
    <row r="930" spans="1:9" x14ac:dyDescent="0.25">
      <c r="A930"/>
      <c r="B930" s="360" t="s">
        <v>963</v>
      </c>
      <c r="C930" s="300">
        <v>0</v>
      </c>
      <c r="D930" s="252"/>
      <c r="E930" s="145">
        <f t="shared" si="69"/>
        <v>0</v>
      </c>
      <c r="F930" s="134"/>
      <c r="G930" s="126"/>
      <c r="I930" s="111"/>
    </row>
    <row r="931" spans="1:9" x14ac:dyDescent="0.25">
      <c r="A931"/>
      <c r="B931" s="360" t="s">
        <v>964</v>
      </c>
      <c r="C931" s="300">
        <v>0</v>
      </c>
      <c r="D931" s="252"/>
      <c r="E931" s="145">
        <f t="shared" si="69"/>
        <v>0</v>
      </c>
      <c r="F931" s="134"/>
      <c r="G931" s="126"/>
      <c r="I931" s="111"/>
    </row>
    <row r="932" spans="1:9" ht="13.8" thickBot="1" x14ac:dyDescent="0.3">
      <c r="A932"/>
      <c r="B932" s="360" t="s">
        <v>965</v>
      </c>
      <c r="C932" s="300">
        <v>0</v>
      </c>
      <c r="D932" s="252"/>
      <c r="E932" s="145">
        <f t="shared" si="69"/>
        <v>0</v>
      </c>
      <c r="F932" s="134"/>
      <c r="G932" s="126"/>
      <c r="I932" s="111"/>
    </row>
    <row r="933" spans="1:9" ht="13.8" thickBot="1" x14ac:dyDescent="0.3">
      <c r="A933"/>
      <c r="B933" s="360" t="s">
        <v>966</v>
      </c>
      <c r="C933" s="300">
        <v>0</v>
      </c>
      <c r="D933" s="252"/>
      <c r="E933" s="145">
        <f t="shared" si="69"/>
        <v>0</v>
      </c>
      <c r="F933" s="134"/>
      <c r="G933" s="135">
        <f>SUM(E921:E933)</f>
        <v>0</v>
      </c>
      <c r="I933" s="111"/>
    </row>
    <row r="934" spans="1:9" ht="13.8" thickBot="1" x14ac:dyDescent="0.3">
      <c r="A934"/>
      <c r="B934" s="356"/>
      <c r="C934" s="301"/>
      <c r="D934" s="259"/>
      <c r="E934" s="146"/>
      <c r="F934" s="131"/>
      <c r="G934" s="126"/>
      <c r="I934" s="111"/>
    </row>
    <row r="935" spans="1:9" ht="13.8" thickBot="1" x14ac:dyDescent="0.3">
      <c r="A935"/>
      <c r="B935" s="384" t="s">
        <v>1254</v>
      </c>
      <c r="C935" s="302"/>
      <c r="D935" s="265"/>
      <c r="E935" s="161"/>
      <c r="F935" s="132"/>
      <c r="G935" s="126"/>
      <c r="I935" s="111"/>
    </row>
    <row r="936" spans="1:9" x14ac:dyDescent="0.25">
      <c r="A936"/>
      <c r="B936" s="359" t="s">
        <v>2</v>
      </c>
      <c r="C936" s="303" t="s">
        <v>3</v>
      </c>
      <c r="D936" s="258" t="s">
        <v>4</v>
      </c>
      <c r="E936" s="123" t="s">
        <v>5</v>
      </c>
      <c r="F936" s="133"/>
      <c r="G936" s="126"/>
      <c r="I936" s="111"/>
    </row>
    <row r="937" spans="1:9" x14ac:dyDescent="0.25">
      <c r="A937"/>
      <c r="B937" s="361" t="s">
        <v>515</v>
      </c>
      <c r="C937" s="390">
        <v>0</v>
      </c>
      <c r="D937" s="252"/>
      <c r="E937" s="145">
        <f t="shared" ref="E937:E953" si="70">C937*D937</f>
        <v>0</v>
      </c>
      <c r="F937" s="134"/>
      <c r="G937" s="126"/>
      <c r="I937" s="111"/>
    </row>
    <row r="938" spans="1:9" x14ac:dyDescent="0.25">
      <c r="A938"/>
      <c r="B938" s="391" t="s">
        <v>413</v>
      </c>
      <c r="C938" s="392">
        <v>0</v>
      </c>
      <c r="D938" s="252"/>
      <c r="E938" s="145">
        <f t="shared" si="70"/>
        <v>0</v>
      </c>
      <c r="F938" s="134"/>
      <c r="G938" s="126"/>
      <c r="I938" s="111"/>
    </row>
    <row r="939" spans="1:9" x14ac:dyDescent="0.25">
      <c r="A939"/>
      <c r="B939" s="361" t="s">
        <v>404</v>
      </c>
      <c r="C939" s="393">
        <v>0</v>
      </c>
      <c r="D939" s="252"/>
      <c r="E939" s="145">
        <f t="shared" si="70"/>
        <v>0</v>
      </c>
      <c r="F939" s="134"/>
      <c r="G939" s="126"/>
      <c r="I939" s="111"/>
    </row>
    <row r="940" spans="1:9" x14ac:dyDescent="0.25">
      <c r="A940"/>
      <c r="B940" s="394" t="s">
        <v>516</v>
      </c>
      <c r="C940" s="390">
        <v>2</v>
      </c>
      <c r="D940" s="252"/>
      <c r="E940" s="145">
        <f t="shared" si="70"/>
        <v>0</v>
      </c>
      <c r="F940" s="134"/>
      <c r="G940" s="126"/>
      <c r="I940" s="111"/>
    </row>
    <row r="941" spans="1:9" x14ac:dyDescent="0.25">
      <c r="A941"/>
      <c r="B941" s="360" t="s">
        <v>517</v>
      </c>
      <c r="C941" s="390">
        <v>0</v>
      </c>
      <c r="D941" s="252"/>
      <c r="E941" s="145">
        <f t="shared" si="70"/>
        <v>0</v>
      </c>
      <c r="F941" s="134"/>
      <c r="G941" s="126"/>
      <c r="I941" s="111"/>
    </row>
    <row r="942" spans="1:9" x14ac:dyDescent="0.25">
      <c r="A942"/>
      <c r="B942" s="360" t="s">
        <v>518</v>
      </c>
      <c r="C942" s="390">
        <v>10</v>
      </c>
      <c r="D942" s="252"/>
      <c r="E942" s="145">
        <f t="shared" si="70"/>
        <v>0</v>
      </c>
      <c r="F942" s="134"/>
      <c r="G942" s="126"/>
      <c r="I942" s="111"/>
    </row>
    <row r="943" spans="1:9" x14ac:dyDescent="0.25">
      <c r="A943"/>
      <c r="B943" s="360" t="s">
        <v>519</v>
      </c>
      <c r="C943" s="390">
        <v>100</v>
      </c>
      <c r="D943" s="252"/>
      <c r="E943" s="145">
        <f t="shared" si="70"/>
        <v>0</v>
      </c>
      <c r="F943" s="134"/>
      <c r="G943" s="126"/>
      <c r="I943" s="111"/>
    </row>
    <row r="944" spans="1:9" x14ac:dyDescent="0.25">
      <c r="A944"/>
      <c r="B944" s="360" t="s">
        <v>1256</v>
      </c>
      <c r="C944" s="390">
        <v>2</v>
      </c>
      <c r="D944" s="252"/>
      <c r="E944" s="145">
        <f t="shared" si="70"/>
        <v>0</v>
      </c>
      <c r="F944" s="134"/>
      <c r="G944" s="126"/>
      <c r="I944" s="111"/>
    </row>
    <row r="945" spans="1:9" x14ac:dyDescent="0.25">
      <c r="A945"/>
      <c r="B945" s="360" t="s">
        <v>520</v>
      </c>
      <c r="C945" s="390">
        <v>20</v>
      </c>
      <c r="D945" s="252"/>
      <c r="E945" s="145">
        <f t="shared" si="70"/>
        <v>0</v>
      </c>
      <c r="F945" s="134"/>
      <c r="G945" s="126"/>
      <c r="I945" s="111"/>
    </row>
    <row r="946" spans="1:9" x14ac:dyDescent="0.25">
      <c r="A946"/>
      <c r="B946" s="360" t="s">
        <v>409</v>
      </c>
      <c r="C946" s="390">
        <v>20</v>
      </c>
      <c r="D946" s="252"/>
      <c r="E946" s="145">
        <f t="shared" si="70"/>
        <v>0</v>
      </c>
      <c r="F946" s="134"/>
      <c r="G946" s="126"/>
      <c r="I946" s="111"/>
    </row>
    <row r="947" spans="1:9" x14ac:dyDescent="0.25">
      <c r="A947"/>
      <c r="B947" s="360" t="s">
        <v>411</v>
      </c>
      <c r="C947" s="390">
        <v>3</v>
      </c>
      <c r="D947" s="252"/>
      <c r="E947" s="145">
        <f t="shared" si="70"/>
        <v>0</v>
      </c>
      <c r="F947" s="134"/>
      <c r="G947" s="126"/>
      <c r="I947" s="111"/>
    </row>
    <row r="948" spans="1:9" x14ac:dyDescent="0.25">
      <c r="A948"/>
      <c r="B948" s="360" t="s">
        <v>521</v>
      </c>
      <c r="C948" s="390"/>
      <c r="D948" s="252"/>
      <c r="E948" s="145">
        <f t="shared" si="70"/>
        <v>0</v>
      </c>
      <c r="F948" s="134"/>
      <c r="G948" s="126"/>
      <c r="I948" s="111"/>
    </row>
    <row r="949" spans="1:9" x14ac:dyDescent="0.25">
      <c r="A949"/>
      <c r="B949" s="363" t="s">
        <v>415</v>
      </c>
      <c r="C949" s="390"/>
      <c r="D949" s="252"/>
      <c r="E949" s="145">
        <f t="shared" si="70"/>
        <v>0</v>
      </c>
      <c r="F949" s="134"/>
      <c r="G949" s="126"/>
      <c r="I949" s="111"/>
    </row>
    <row r="950" spans="1:9" x14ac:dyDescent="0.25">
      <c r="A950"/>
      <c r="B950" s="363" t="s">
        <v>522</v>
      </c>
      <c r="C950" s="390"/>
      <c r="D950" s="252"/>
      <c r="E950" s="145">
        <f t="shared" si="70"/>
        <v>0</v>
      </c>
      <c r="F950" s="134"/>
      <c r="G950" s="126"/>
      <c r="I950" s="111"/>
    </row>
    <row r="951" spans="1:9" x14ac:dyDescent="0.25">
      <c r="A951"/>
      <c r="B951" s="363" t="s">
        <v>416</v>
      </c>
      <c r="C951" s="390"/>
      <c r="D951" s="252"/>
      <c r="E951" s="145">
        <f t="shared" si="70"/>
        <v>0</v>
      </c>
      <c r="F951" s="134"/>
      <c r="G951" s="126"/>
      <c r="I951" s="111"/>
    </row>
    <row r="952" spans="1:9" ht="13.8" thickBot="1" x14ac:dyDescent="0.3">
      <c r="A952"/>
      <c r="B952" s="363" t="s">
        <v>523</v>
      </c>
      <c r="C952" s="390"/>
      <c r="D952" s="252"/>
      <c r="E952" s="145">
        <f t="shared" si="70"/>
        <v>0</v>
      </c>
      <c r="F952" s="134"/>
      <c r="G952" s="126"/>
      <c r="I952" s="111"/>
    </row>
    <row r="953" spans="1:9" ht="13.8" thickBot="1" x14ac:dyDescent="0.3">
      <c r="A953"/>
      <c r="B953" s="363" t="s">
        <v>524</v>
      </c>
      <c r="C953" s="390"/>
      <c r="D953" s="252"/>
      <c r="E953" s="145">
        <f t="shared" si="70"/>
        <v>0</v>
      </c>
      <c r="F953" s="134"/>
      <c r="G953" s="135">
        <f>SUM(E937:E953)</f>
        <v>0</v>
      </c>
      <c r="I953" s="111"/>
    </row>
    <row r="954" spans="1:9" ht="13.8" thickBot="1" x14ac:dyDescent="0.3">
      <c r="A954"/>
      <c r="B954" s="356"/>
      <c r="C954" s="301"/>
      <c r="D954" s="259"/>
      <c r="E954" s="146"/>
      <c r="F954" s="131"/>
      <c r="G954" s="126"/>
      <c r="I954" s="111"/>
    </row>
    <row r="955" spans="1:9" ht="13.8" thickBot="1" x14ac:dyDescent="0.3">
      <c r="A955"/>
      <c r="B955" s="384" t="s">
        <v>1255</v>
      </c>
      <c r="C955" s="302"/>
      <c r="D955" s="265"/>
      <c r="E955" s="161"/>
      <c r="F955" s="132"/>
      <c r="G955" s="126"/>
      <c r="I955" s="111"/>
    </row>
    <row r="956" spans="1:9" x14ac:dyDescent="0.25">
      <c r="A956" s="147"/>
      <c r="B956" s="311" t="s">
        <v>2</v>
      </c>
      <c r="C956" s="303" t="s">
        <v>3</v>
      </c>
      <c r="D956" s="258" t="s">
        <v>4</v>
      </c>
      <c r="E956" s="123" t="s">
        <v>5</v>
      </c>
      <c r="F956" s="133"/>
      <c r="G956" s="126"/>
      <c r="I956" s="111"/>
    </row>
    <row r="957" spans="1:9" x14ac:dyDescent="0.25">
      <c r="A957"/>
      <c r="B957" s="395" t="s">
        <v>404</v>
      </c>
      <c r="C957" s="392">
        <v>0</v>
      </c>
      <c r="D957" s="252"/>
      <c r="E957" s="145">
        <f t="shared" ref="E957:E970" si="71">C957*D957</f>
        <v>0</v>
      </c>
      <c r="F957" s="134"/>
      <c r="G957" s="126"/>
      <c r="I957" s="111"/>
    </row>
    <row r="958" spans="1:9" x14ac:dyDescent="0.25">
      <c r="A958"/>
      <c r="B958" s="363" t="s">
        <v>516</v>
      </c>
      <c r="C958" s="390">
        <v>1</v>
      </c>
      <c r="D958" s="252"/>
      <c r="E958" s="145">
        <f t="shared" si="71"/>
        <v>0</v>
      </c>
      <c r="F958" s="134"/>
      <c r="G958" s="126"/>
      <c r="I958" s="111"/>
    </row>
    <row r="959" spans="1:9" x14ac:dyDescent="0.25">
      <c r="A959"/>
      <c r="B959" s="365" t="s">
        <v>517</v>
      </c>
      <c r="C959" s="392">
        <v>0</v>
      </c>
      <c r="D959" s="252"/>
      <c r="E959" s="145">
        <f t="shared" si="71"/>
        <v>0</v>
      </c>
      <c r="F959" s="134"/>
      <c r="G959" s="126"/>
      <c r="I959" s="111"/>
    </row>
    <row r="960" spans="1:9" x14ac:dyDescent="0.25">
      <c r="A960"/>
      <c r="B960" s="360" t="s">
        <v>518</v>
      </c>
      <c r="C960" s="390">
        <v>5</v>
      </c>
      <c r="D960" s="252"/>
      <c r="E960" s="145">
        <f t="shared" si="71"/>
        <v>0</v>
      </c>
      <c r="F960" s="134"/>
      <c r="G960" s="126"/>
      <c r="I960" s="111"/>
    </row>
    <row r="961" spans="1:9" x14ac:dyDescent="0.25">
      <c r="A961"/>
      <c r="B961" s="360" t="s">
        <v>519</v>
      </c>
      <c r="C961" s="390">
        <v>10</v>
      </c>
      <c r="D961" s="252"/>
      <c r="E961" s="145">
        <f t="shared" si="71"/>
        <v>0</v>
      </c>
      <c r="F961" s="134"/>
      <c r="G961" s="126"/>
      <c r="I961" s="111"/>
    </row>
    <row r="962" spans="1:9" x14ac:dyDescent="0.25">
      <c r="A962"/>
      <c r="B962" s="360" t="s">
        <v>520</v>
      </c>
      <c r="C962" s="390">
        <v>1</v>
      </c>
      <c r="D962" s="252"/>
      <c r="E962" s="145">
        <f t="shared" si="71"/>
        <v>0</v>
      </c>
      <c r="F962" s="134"/>
      <c r="G962" s="126"/>
      <c r="I962" s="111"/>
    </row>
    <row r="963" spans="1:9" x14ac:dyDescent="0.25">
      <c r="A963"/>
      <c r="B963" s="360" t="s">
        <v>409</v>
      </c>
      <c r="C963" s="390">
        <v>2</v>
      </c>
      <c r="D963" s="252"/>
      <c r="E963" s="145">
        <f t="shared" si="71"/>
        <v>0</v>
      </c>
      <c r="F963" s="134"/>
      <c r="G963" s="126"/>
      <c r="I963" s="111"/>
    </row>
    <row r="964" spans="1:9" x14ac:dyDescent="0.25">
      <c r="A964"/>
      <c r="B964" s="360" t="s">
        <v>411</v>
      </c>
      <c r="C964" s="390">
        <v>0</v>
      </c>
      <c r="D964" s="252"/>
      <c r="E964" s="145">
        <f t="shared" si="71"/>
        <v>0</v>
      </c>
      <c r="F964" s="134"/>
      <c r="G964" s="126"/>
      <c r="I964" s="111"/>
    </row>
    <row r="965" spans="1:9" x14ac:dyDescent="0.25">
      <c r="A965"/>
      <c r="B965" s="360" t="s">
        <v>521</v>
      </c>
      <c r="C965" s="390">
        <v>0</v>
      </c>
      <c r="D965" s="252"/>
      <c r="E965" s="145">
        <f t="shared" si="71"/>
        <v>0</v>
      </c>
      <c r="F965" s="134"/>
      <c r="G965" s="126"/>
      <c r="I965" s="111"/>
    </row>
    <row r="966" spans="1:9" x14ac:dyDescent="0.25">
      <c r="A966"/>
      <c r="B966" s="363" t="s">
        <v>415</v>
      </c>
      <c r="C966" s="390">
        <v>0</v>
      </c>
      <c r="D966" s="252"/>
      <c r="E966" s="145">
        <f t="shared" si="71"/>
        <v>0</v>
      </c>
      <c r="F966" s="134"/>
      <c r="G966" s="126"/>
      <c r="I966" s="111"/>
    </row>
    <row r="967" spans="1:9" x14ac:dyDescent="0.25">
      <c r="A967"/>
      <c r="B967" s="363" t="s">
        <v>522</v>
      </c>
      <c r="C967" s="390">
        <v>0</v>
      </c>
      <c r="D967" s="252"/>
      <c r="E967" s="145">
        <f t="shared" si="71"/>
        <v>0</v>
      </c>
      <c r="F967" s="134"/>
      <c r="G967" s="126"/>
      <c r="I967" s="111"/>
    </row>
    <row r="968" spans="1:9" x14ac:dyDescent="0.25">
      <c r="A968"/>
      <c r="B968" s="363" t="s">
        <v>416</v>
      </c>
      <c r="C968" s="390">
        <v>0</v>
      </c>
      <c r="D968" s="252"/>
      <c r="E968" s="145">
        <f t="shared" si="71"/>
        <v>0</v>
      </c>
      <c r="F968" s="134"/>
      <c r="G968" s="126"/>
      <c r="I968" s="111"/>
    </row>
    <row r="969" spans="1:9" ht="13.8" thickBot="1" x14ac:dyDescent="0.3">
      <c r="A969"/>
      <c r="B969" s="363" t="s">
        <v>523</v>
      </c>
      <c r="C969" s="390">
        <v>0</v>
      </c>
      <c r="D969" s="252"/>
      <c r="E969" s="145">
        <f t="shared" si="71"/>
        <v>0</v>
      </c>
      <c r="F969" s="134"/>
      <c r="G969" s="126"/>
      <c r="I969" s="111"/>
    </row>
    <row r="970" spans="1:9" ht="13.8" thickBot="1" x14ac:dyDescent="0.3">
      <c r="A970"/>
      <c r="B970" s="363" t="s">
        <v>524</v>
      </c>
      <c r="C970" s="390">
        <v>0</v>
      </c>
      <c r="D970" s="252"/>
      <c r="E970" s="145">
        <f t="shared" si="71"/>
        <v>0</v>
      </c>
      <c r="F970" s="134"/>
      <c r="G970" s="135">
        <f>SUM(E957:E970)</f>
        <v>0</v>
      </c>
      <c r="I970" s="111"/>
    </row>
    <row r="971" spans="1:9" ht="13.8" thickBot="1" x14ac:dyDescent="0.3">
      <c r="A971"/>
      <c r="B971" s="356"/>
      <c r="C971" s="301"/>
      <c r="D971" s="259"/>
      <c r="E971" s="146"/>
      <c r="F971" s="131"/>
      <c r="G971" s="126"/>
      <c r="I971" s="111"/>
    </row>
    <row r="972" spans="1:9" ht="13.8" thickBot="1" x14ac:dyDescent="0.3">
      <c r="A972" s="44"/>
      <c r="B972" s="396" t="s">
        <v>1257</v>
      </c>
      <c r="C972" s="397"/>
      <c r="D972" s="266"/>
      <c r="E972" s="171"/>
      <c r="F972" s="138"/>
      <c r="G972" s="126"/>
      <c r="I972" s="111"/>
    </row>
    <row r="973" spans="1:9" x14ac:dyDescent="0.25">
      <c r="A973"/>
      <c r="B973" s="311" t="s">
        <v>2</v>
      </c>
      <c r="C973" s="303" t="s">
        <v>3</v>
      </c>
      <c r="D973" s="258" t="s">
        <v>4</v>
      </c>
      <c r="E973" s="123" t="s">
        <v>5</v>
      </c>
      <c r="F973" s="133"/>
      <c r="G973" s="126"/>
      <c r="I973" s="111"/>
    </row>
    <row r="974" spans="1:9" x14ac:dyDescent="0.25">
      <c r="A974"/>
      <c r="B974" s="398" t="s">
        <v>366</v>
      </c>
      <c r="C974" s="390">
        <v>0</v>
      </c>
      <c r="D974" s="252"/>
      <c r="E974" s="145">
        <f t="shared" ref="E974:E982" si="72">C974*D974</f>
        <v>0</v>
      </c>
      <c r="F974" s="134"/>
      <c r="G974" s="126"/>
      <c r="I974" s="111"/>
    </row>
    <row r="975" spans="1:9" x14ac:dyDescent="0.25">
      <c r="A975"/>
      <c r="B975" s="365" t="s">
        <v>367</v>
      </c>
      <c r="C975" s="392">
        <v>0</v>
      </c>
      <c r="D975" s="252"/>
      <c r="E975" s="145">
        <f t="shared" si="72"/>
        <v>0</v>
      </c>
      <c r="F975" s="134"/>
      <c r="G975" s="126"/>
      <c r="I975" s="111"/>
    </row>
    <row r="976" spans="1:9" x14ac:dyDescent="0.25">
      <c r="A976"/>
      <c r="B976" s="365" t="s">
        <v>525</v>
      </c>
      <c r="C976" s="392">
        <v>0</v>
      </c>
      <c r="D976" s="252"/>
      <c r="E976" s="145">
        <f t="shared" si="72"/>
        <v>0</v>
      </c>
      <c r="F976" s="134"/>
      <c r="G976" s="126"/>
      <c r="I976" s="111"/>
    </row>
    <row r="977" spans="1:9" x14ac:dyDescent="0.25">
      <c r="A977"/>
      <c r="B977" s="360" t="s">
        <v>518</v>
      </c>
      <c r="C977" s="390">
        <v>1</v>
      </c>
      <c r="D977" s="252"/>
      <c r="E977" s="145">
        <f t="shared" si="72"/>
        <v>0</v>
      </c>
      <c r="F977" s="134"/>
      <c r="G977" s="126"/>
      <c r="I977" s="111"/>
    </row>
    <row r="978" spans="1:9" x14ac:dyDescent="0.25">
      <c r="A978"/>
      <c r="B978" s="360" t="s">
        <v>519</v>
      </c>
      <c r="C978" s="390">
        <v>1</v>
      </c>
      <c r="D978" s="252"/>
      <c r="E978" s="145">
        <f t="shared" si="72"/>
        <v>0</v>
      </c>
      <c r="F978" s="134"/>
      <c r="G978" s="126"/>
      <c r="I978" s="111"/>
    </row>
    <row r="979" spans="1:9" x14ac:dyDescent="0.25">
      <c r="A979"/>
      <c r="B979" s="360" t="s">
        <v>520</v>
      </c>
      <c r="C979" s="390">
        <v>1</v>
      </c>
      <c r="D979" s="252"/>
      <c r="E979" s="145">
        <f t="shared" si="72"/>
        <v>0</v>
      </c>
      <c r="F979" s="134"/>
      <c r="G979" s="126"/>
      <c r="I979" s="111"/>
    </row>
    <row r="980" spans="1:9" x14ac:dyDescent="0.25">
      <c r="A980"/>
      <c r="B980" s="360" t="s">
        <v>409</v>
      </c>
      <c r="C980" s="390">
        <v>0</v>
      </c>
      <c r="D980" s="252"/>
      <c r="E980" s="145">
        <f t="shared" si="72"/>
        <v>0</v>
      </c>
      <c r="F980" s="134"/>
      <c r="G980" s="126"/>
      <c r="I980" s="111"/>
    </row>
    <row r="981" spans="1:9" ht="13.8" thickBot="1" x14ac:dyDescent="0.3">
      <c r="A981"/>
      <c r="B981" s="360" t="s">
        <v>411</v>
      </c>
      <c r="C981" s="390">
        <v>0</v>
      </c>
      <c r="D981" s="252"/>
      <c r="E981" s="145">
        <f t="shared" si="72"/>
        <v>0</v>
      </c>
      <c r="F981" s="134"/>
      <c r="G981" s="126"/>
      <c r="I981" s="111"/>
    </row>
    <row r="982" spans="1:9" ht="13.8" thickBot="1" x14ac:dyDescent="0.3">
      <c r="A982"/>
      <c r="B982" s="360" t="s">
        <v>521</v>
      </c>
      <c r="C982" s="390">
        <v>0</v>
      </c>
      <c r="D982" s="252"/>
      <c r="E982" s="145">
        <f t="shared" si="72"/>
        <v>0</v>
      </c>
      <c r="F982" s="134"/>
      <c r="G982" s="135">
        <f>SUM(E974:E982)</f>
        <v>0</v>
      </c>
      <c r="I982" s="111"/>
    </row>
    <row r="983" spans="1:9" ht="13.8" thickBot="1" x14ac:dyDescent="0.3">
      <c r="A983"/>
      <c r="B983" s="356"/>
      <c r="C983" s="301"/>
      <c r="D983" s="259"/>
      <c r="E983" s="146"/>
      <c r="F983" s="131"/>
      <c r="G983" s="126"/>
      <c r="I983" s="111"/>
    </row>
    <row r="984" spans="1:9" ht="13.8" thickBot="1" x14ac:dyDescent="0.3">
      <c r="A984"/>
      <c r="B984" s="384" t="s">
        <v>1258</v>
      </c>
      <c r="C984" s="399"/>
      <c r="D984" s="263"/>
      <c r="E984" s="169"/>
      <c r="F984" s="131"/>
      <c r="G984" s="126"/>
      <c r="I984" s="111"/>
    </row>
    <row r="985" spans="1:9" x14ac:dyDescent="0.25">
      <c r="A985"/>
      <c r="B985" s="359" t="s">
        <v>2</v>
      </c>
      <c r="C985" s="303" t="s">
        <v>3</v>
      </c>
      <c r="D985" s="258" t="s">
        <v>4</v>
      </c>
      <c r="E985" s="123" t="s">
        <v>5</v>
      </c>
      <c r="F985" s="133"/>
      <c r="G985" s="126"/>
      <c r="I985" s="111"/>
    </row>
    <row r="986" spans="1:9" x14ac:dyDescent="0.25">
      <c r="A986"/>
      <c r="B986" s="361" t="s">
        <v>517</v>
      </c>
      <c r="C986" s="306">
        <v>0</v>
      </c>
      <c r="D986" s="252"/>
      <c r="E986" s="145">
        <f>C986*D986</f>
        <v>0</v>
      </c>
      <c r="F986" s="134"/>
      <c r="G986" s="126"/>
      <c r="I986" s="111"/>
    </row>
    <row r="987" spans="1:9" x14ac:dyDescent="0.25">
      <c r="A987"/>
      <c r="B987" s="361" t="s">
        <v>518</v>
      </c>
      <c r="C987" s="300">
        <v>0</v>
      </c>
      <c r="D987" s="252"/>
      <c r="E987" s="145">
        <f>C987*D987</f>
        <v>0</v>
      </c>
      <c r="F987" s="134"/>
      <c r="G987" s="126"/>
      <c r="I987" s="111"/>
    </row>
    <row r="988" spans="1:9" x14ac:dyDescent="0.25">
      <c r="A988"/>
      <c r="B988" s="361" t="s">
        <v>519</v>
      </c>
      <c r="C988" s="300">
        <v>1</v>
      </c>
      <c r="D988" s="252"/>
      <c r="E988" s="145">
        <f>C988*D988</f>
        <v>0</v>
      </c>
      <c r="F988" s="134"/>
      <c r="G988" s="126"/>
      <c r="I988" s="111"/>
    </row>
    <row r="989" spans="1:9" ht="13.8" thickBot="1" x14ac:dyDescent="0.3">
      <c r="A989"/>
      <c r="B989" s="361" t="s">
        <v>520</v>
      </c>
      <c r="C989" s="300">
        <v>1</v>
      </c>
      <c r="D989" s="252"/>
      <c r="E989" s="145">
        <f>C989*D989</f>
        <v>0</v>
      </c>
      <c r="F989" s="134"/>
      <c r="G989" s="126"/>
      <c r="I989" s="111"/>
    </row>
    <row r="990" spans="1:9" ht="13.8" thickBot="1" x14ac:dyDescent="0.3">
      <c r="A990"/>
      <c r="B990" s="361" t="s">
        <v>409</v>
      </c>
      <c r="C990" s="300">
        <v>0</v>
      </c>
      <c r="D990" s="252"/>
      <c r="E990" s="145">
        <f>C990*D990</f>
        <v>0</v>
      </c>
      <c r="F990" s="134"/>
      <c r="G990" s="135">
        <f>SUM(E986:E990)</f>
        <v>0</v>
      </c>
      <c r="I990" s="111"/>
    </row>
    <row r="991" spans="1:9" ht="13.8" thickBot="1" x14ac:dyDescent="0.3">
      <c r="A991"/>
      <c r="B991" s="356"/>
      <c r="C991" s="301"/>
      <c r="D991" s="259"/>
      <c r="E991" s="146"/>
      <c r="F991" s="131"/>
      <c r="G991" s="126"/>
      <c r="I991" s="111"/>
    </row>
    <row r="992" spans="1:9" ht="13.8" thickBot="1" x14ac:dyDescent="0.3">
      <c r="A992"/>
      <c r="B992" s="384" t="s">
        <v>1259</v>
      </c>
      <c r="C992" s="302"/>
      <c r="D992" s="265"/>
      <c r="E992" s="161"/>
      <c r="F992" s="132"/>
      <c r="G992" s="126"/>
      <c r="I992" s="111"/>
    </row>
    <row r="993" spans="1:9" x14ac:dyDescent="0.25">
      <c r="A993"/>
      <c r="B993" s="359" t="s">
        <v>2</v>
      </c>
      <c r="C993" s="303" t="s">
        <v>3</v>
      </c>
      <c r="D993" s="258" t="s">
        <v>4</v>
      </c>
      <c r="E993" s="123" t="s">
        <v>5</v>
      </c>
      <c r="F993" s="133"/>
      <c r="G993" s="126"/>
      <c r="I993" s="111"/>
    </row>
    <row r="994" spans="1:9" x14ac:dyDescent="0.25">
      <c r="A994"/>
      <c r="B994" s="360" t="s">
        <v>515</v>
      </c>
      <c r="C994" s="300">
        <v>0</v>
      </c>
      <c r="D994" s="252"/>
      <c r="E994" s="145">
        <f t="shared" ref="E994:E1003" si="73">C994*D994</f>
        <v>0</v>
      </c>
      <c r="F994" s="134"/>
      <c r="G994" s="126"/>
      <c r="I994" s="111"/>
    </row>
    <row r="995" spans="1:9" x14ac:dyDescent="0.25">
      <c r="A995"/>
      <c r="B995" s="360" t="s">
        <v>413</v>
      </c>
      <c r="C995" s="300">
        <v>0</v>
      </c>
      <c r="D995" s="252"/>
      <c r="E995" s="145">
        <f t="shared" si="73"/>
        <v>0</v>
      </c>
      <c r="F995" s="134"/>
      <c r="G995" s="126"/>
      <c r="I995" s="111"/>
    </row>
    <row r="996" spans="1:9" x14ac:dyDescent="0.25">
      <c r="A996"/>
      <c r="B996" s="360" t="s">
        <v>404</v>
      </c>
      <c r="C996" s="300">
        <v>0</v>
      </c>
      <c r="D996" s="252"/>
      <c r="E996" s="145">
        <f t="shared" si="73"/>
        <v>0</v>
      </c>
      <c r="F996" s="134"/>
      <c r="G996" s="126"/>
      <c r="I996" s="111"/>
    </row>
    <row r="997" spans="1:9" x14ac:dyDescent="0.25">
      <c r="A997"/>
      <c r="B997" s="360" t="s">
        <v>516</v>
      </c>
      <c r="C997" s="300">
        <v>0</v>
      </c>
      <c r="D997" s="252"/>
      <c r="E997" s="145">
        <f t="shared" si="73"/>
        <v>0</v>
      </c>
      <c r="F997" s="134"/>
      <c r="G997" s="126"/>
      <c r="I997" s="111"/>
    </row>
    <row r="998" spans="1:9" x14ac:dyDescent="0.25">
      <c r="A998"/>
      <c r="B998" s="360" t="s">
        <v>517</v>
      </c>
      <c r="C998" s="300">
        <v>1</v>
      </c>
      <c r="D998" s="252"/>
      <c r="E998" s="145">
        <f t="shared" si="73"/>
        <v>0</v>
      </c>
      <c r="F998" s="134"/>
      <c r="G998" s="126"/>
      <c r="I998" s="111"/>
    </row>
    <row r="999" spans="1:9" x14ac:dyDescent="0.25">
      <c r="A999"/>
      <c r="B999" s="360" t="s">
        <v>518</v>
      </c>
      <c r="C999" s="300">
        <v>1</v>
      </c>
      <c r="D999" s="252"/>
      <c r="E999" s="145">
        <f t="shared" si="73"/>
        <v>0</v>
      </c>
      <c r="F999" s="134"/>
      <c r="G999" s="126"/>
      <c r="I999" s="111"/>
    </row>
    <row r="1000" spans="1:9" x14ac:dyDescent="0.25">
      <c r="A1000"/>
      <c r="B1000" s="360" t="s">
        <v>519</v>
      </c>
      <c r="C1000" s="300">
        <v>1</v>
      </c>
      <c r="D1000" s="252"/>
      <c r="E1000" s="145">
        <f t="shared" si="73"/>
        <v>0</v>
      </c>
      <c r="F1000" s="134"/>
      <c r="G1000" s="126"/>
      <c r="I1000" s="111"/>
    </row>
    <row r="1001" spans="1:9" x14ac:dyDescent="0.25">
      <c r="A1001"/>
      <c r="B1001" s="360" t="s">
        <v>520</v>
      </c>
      <c r="C1001" s="300">
        <v>0</v>
      </c>
      <c r="D1001" s="252"/>
      <c r="E1001" s="145">
        <f t="shared" si="73"/>
        <v>0</v>
      </c>
      <c r="F1001" s="134"/>
      <c r="G1001" s="126"/>
      <c r="I1001" s="111"/>
    </row>
    <row r="1002" spans="1:9" ht="13.8" thickBot="1" x14ac:dyDescent="0.3">
      <c r="A1002"/>
      <c r="B1002" s="360" t="s">
        <v>409</v>
      </c>
      <c r="C1002" s="300">
        <v>0</v>
      </c>
      <c r="D1002" s="252"/>
      <c r="E1002" s="145">
        <f t="shared" si="73"/>
        <v>0</v>
      </c>
      <c r="F1002" s="134"/>
      <c r="G1002" s="126"/>
      <c r="I1002" s="111"/>
    </row>
    <row r="1003" spans="1:9" ht="13.8" thickBot="1" x14ac:dyDescent="0.3">
      <c r="A1003"/>
      <c r="B1003" s="360" t="s">
        <v>411</v>
      </c>
      <c r="C1003" s="300">
        <v>0</v>
      </c>
      <c r="D1003" s="252"/>
      <c r="E1003" s="145">
        <f t="shared" si="73"/>
        <v>0</v>
      </c>
      <c r="F1003" s="134"/>
      <c r="G1003" s="135">
        <f>SUM(E994:E1003)</f>
        <v>0</v>
      </c>
      <c r="I1003" s="111"/>
    </row>
    <row r="1004" spans="1:9" ht="13.8" thickBot="1" x14ac:dyDescent="0.3">
      <c r="A1004"/>
      <c r="B1004" s="356"/>
      <c r="C1004" s="301"/>
      <c r="D1004" s="259"/>
      <c r="E1004" s="146"/>
      <c r="F1004" s="131"/>
      <c r="G1004" s="126"/>
      <c r="I1004" s="111"/>
    </row>
    <row r="1005" spans="1:9" ht="13.8" thickBot="1" x14ac:dyDescent="0.3">
      <c r="A1005"/>
      <c r="B1005" s="384" t="s">
        <v>1260</v>
      </c>
      <c r="C1005" s="399"/>
      <c r="D1005" s="263"/>
      <c r="E1005" s="169"/>
      <c r="F1005" s="131"/>
      <c r="G1005" s="126"/>
      <c r="I1005" s="111"/>
    </row>
    <row r="1006" spans="1:9" x14ac:dyDescent="0.25">
      <c r="A1006"/>
      <c r="B1006" s="359" t="s">
        <v>2</v>
      </c>
      <c r="C1006" s="303" t="s">
        <v>3</v>
      </c>
      <c r="D1006" s="258" t="s">
        <v>4</v>
      </c>
      <c r="E1006" s="123" t="s">
        <v>5</v>
      </c>
      <c r="F1006" s="133"/>
      <c r="G1006" s="126"/>
      <c r="I1006" s="111"/>
    </row>
    <row r="1007" spans="1:9" x14ac:dyDescent="0.25">
      <c r="A1007"/>
      <c r="B1007" s="360" t="s">
        <v>526</v>
      </c>
      <c r="C1007" s="300">
        <v>1</v>
      </c>
      <c r="D1007" s="252"/>
      <c r="E1007" s="145">
        <f>C1007*D1007</f>
        <v>0</v>
      </c>
      <c r="F1007" s="134"/>
      <c r="G1007" s="126"/>
      <c r="I1007" s="111"/>
    </row>
    <row r="1008" spans="1:9" ht="13.8" thickBot="1" x14ac:dyDescent="0.3">
      <c r="A1008"/>
      <c r="B1008" s="360" t="s">
        <v>527</v>
      </c>
      <c r="C1008" s="300">
        <v>1</v>
      </c>
      <c r="D1008" s="252"/>
      <c r="E1008" s="145">
        <f>C1008*D1008</f>
        <v>0</v>
      </c>
      <c r="F1008" s="134"/>
      <c r="G1008" s="126"/>
      <c r="I1008" s="111"/>
    </row>
    <row r="1009" spans="1:9" ht="13.8" thickBot="1" x14ac:dyDescent="0.3">
      <c r="A1009"/>
      <c r="B1009" s="360" t="s">
        <v>528</v>
      </c>
      <c r="C1009" s="300">
        <v>1</v>
      </c>
      <c r="D1009" s="252"/>
      <c r="E1009" s="145">
        <f>C1009*D1009</f>
        <v>0</v>
      </c>
      <c r="F1009" s="134"/>
      <c r="G1009" s="135">
        <f>SUM(E1007:E1009)</f>
        <v>0</v>
      </c>
      <c r="I1009" s="111"/>
    </row>
    <row r="1010" spans="1:9" ht="13.8" thickBot="1" x14ac:dyDescent="0.3">
      <c r="A1010"/>
      <c r="B1010" s="356"/>
      <c r="C1010" s="301"/>
      <c r="D1010" s="259"/>
      <c r="E1010" s="146"/>
      <c r="F1010" s="131"/>
      <c r="G1010" s="126"/>
      <c r="I1010" s="111"/>
    </row>
    <row r="1011" spans="1:9" ht="13.8" thickBot="1" x14ac:dyDescent="0.3">
      <c r="A1011"/>
      <c r="B1011" s="384" t="s">
        <v>1261</v>
      </c>
      <c r="C1011" s="302"/>
      <c r="D1011" s="265"/>
      <c r="E1011" s="161"/>
      <c r="F1011" s="132"/>
      <c r="G1011" s="126"/>
      <c r="I1011" s="111"/>
    </row>
    <row r="1012" spans="1:9" x14ac:dyDescent="0.25">
      <c r="A1012"/>
      <c r="B1012" s="311" t="s">
        <v>2</v>
      </c>
      <c r="C1012" s="303" t="s">
        <v>3</v>
      </c>
      <c r="D1012" s="258" t="s">
        <v>4</v>
      </c>
      <c r="E1012" s="123" t="s">
        <v>5</v>
      </c>
      <c r="F1012" s="133"/>
      <c r="G1012" s="126"/>
      <c r="I1012" s="111"/>
    </row>
    <row r="1013" spans="1:9" x14ac:dyDescent="0.25">
      <c r="A1013"/>
      <c r="B1013" s="365" t="s">
        <v>516</v>
      </c>
      <c r="C1013" s="306">
        <v>0</v>
      </c>
      <c r="D1013" s="252"/>
      <c r="E1013" s="145">
        <f t="shared" ref="E1013:E1020" si="74">C1013*D1013</f>
        <v>0</v>
      </c>
      <c r="F1013" s="134"/>
      <c r="G1013" s="126"/>
      <c r="I1013" s="111"/>
    </row>
    <row r="1014" spans="1:9" x14ac:dyDescent="0.25">
      <c r="A1014"/>
      <c r="B1014" s="365" t="s">
        <v>517</v>
      </c>
      <c r="C1014" s="306">
        <v>0</v>
      </c>
      <c r="D1014" s="252"/>
      <c r="E1014" s="145">
        <f t="shared" si="74"/>
        <v>0</v>
      </c>
      <c r="F1014" s="134"/>
      <c r="G1014" s="126"/>
      <c r="I1014" s="111"/>
    </row>
    <row r="1015" spans="1:9" x14ac:dyDescent="0.25">
      <c r="A1015"/>
      <c r="B1015" s="360" t="s">
        <v>518</v>
      </c>
      <c r="C1015" s="300">
        <v>0</v>
      </c>
      <c r="D1015" s="252"/>
      <c r="E1015" s="145">
        <f t="shared" si="74"/>
        <v>0</v>
      </c>
      <c r="F1015" s="134"/>
      <c r="G1015" s="126"/>
      <c r="I1015" s="111"/>
    </row>
    <row r="1016" spans="1:9" x14ac:dyDescent="0.25">
      <c r="A1016"/>
      <c r="B1016" s="360" t="s">
        <v>519</v>
      </c>
      <c r="C1016" s="300">
        <v>0</v>
      </c>
      <c r="D1016" s="252"/>
      <c r="E1016" s="145">
        <f t="shared" si="74"/>
        <v>0</v>
      </c>
      <c r="F1016" s="134"/>
      <c r="G1016" s="126"/>
      <c r="I1016" s="111"/>
    </row>
    <row r="1017" spans="1:9" x14ac:dyDescent="0.25">
      <c r="A1017"/>
      <c r="B1017" s="360" t="s">
        <v>520</v>
      </c>
      <c r="C1017" s="300">
        <v>0</v>
      </c>
      <c r="D1017" s="252"/>
      <c r="E1017" s="145">
        <f t="shared" si="74"/>
        <v>0</v>
      </c>
      <c r="F1017" s="134"/>
      <c r="G1017" s="126"/>
      <c r="I1017" s="111"/>
    </row>
    <row r="1018" spans="1:9" x14ac:dyDescent="0.25">
      <c r="A1018"/>
      <c r="B1018" s="360" t="s">
        <v>409</v>
      </c>
      <c r="C1018" s="300">
        <v>0</v>
      </c>
      <c r="D1018" s="252"/>
      <c r="E1018" s="145">
        <f t="shared" si="74"/>
        <v>0</v>
      </c>
      <c r="F1018" s="134"/>
      <c r="G1018" s="126"/>
      <c r="I1018" s="111"/>
    </row>
    <row r="1019" spans="1:9" ht="13.8" thickBot="1" x14ac:dyDescent="0.3">
      <c r="A1019"/>
      <c r="B1019" s="360" t="s">
        <v>411</v>
      </c>
      <c r="C1019" s="300">
        <v>0</v>
      </c>
      <c r="D1019" s="252"/>
      <c r="E1019" s="145">
        <f t="shared" si="74"/>
        <v>0</v>
      </c>
      <c r="F1019" s="134"/>
      <c r="G1019" s="126"/>
      <c r="I1019" s="111"/>
    </row>
    <row r="1020" spans="1:9" ht="13.8" thickBot="1" x14ac:dyDescent="0.3">
      <c r="A1020"/>
      <c r="B1020" s="360" t="s">
        <v>521</v>
      </c>
      <c r="C1020" s="300">
        <v>0</v>
      </c>
      <c r="D1020" s="252"/>
      <c r="E1020" s="145">
        <f t="shared" si="74"/>
        <v>0</v>
      </c>
      <c r="F1020" s="134"/>
      <c r="G1020" s="135">
        <f>SUM(E1013:E1020)</f>
        <v>0</v>
      </c>
      <c r="I1020" s="111"/>
    </row>
    <row r="1021" spans="1:9" ht="13.8" thickBot="1" x14ac:dyDescent="0.3">
      <c r="A1021"/>
      <c r="B1021" s="356"/>
      <c r="C1021" s="301"/>
      <c r="D1021" s="259"/>
      <c r="E1021" s="146"/>
      <c r="F1021" s="131"/>
      <c r="G1021" s="126"/>
      <c r="I1021" s="111"/>
    </row>
    <row r="1022" spans="1:9" ht="13.8" thickBot="1" x14ac:dyDescent="0.3">
      <c r="A1022"/>
      <c r="B1022" s="384" t="s">
        <v>1262</v>
      </c>
      <c r="C1022" s="399"/>
      <c r="D1022" s="263"/>
      <c r="E1022" s="169"/>
      <c r="F1022" s="131"/>
      <c r="G1022" s="126"/>
      <c r="I1022" s="111"/>
    </row>
    <row r="1023" spans="1:9" x14ac:dyDescent="0.25">
      <c r="A1023"/>
      <c r="B1023" s="359" t="s">
        <v>2</v>
      </c>
      <c r="C1023" s="303" t="s">
        <v>3</v>
      </c>
      <c r="D1023" s="258" t="s">
        <v>4</v>
      </c>
      <c r="E1023" s="123" t="s">
        <v>5</v>
      </c>
      <c r="F1023" s="133"/>
      <c r="G1023" s="126"/>
      <c r="I1023" s="111"/>
    </row>
    <row r="1024" spans="1:9" x14ac:dyDescent="0.25">
      <c r="A1024"/>
      <c r="B1024" s="360" t="s">
        <v>529</v>
      </c>
      <c r="C1024" s="306">
        <v>0</v>
      </c>
      <c r="D1024" s="252"/>
      <c r="E1024" s="145">
        <f t="shared" ref="E1024:E1041" si="75">C1024*D1024</f>
        <v>0</v>
      </c>
      <c r="F1024" s="134"/>
      <c r="G1024" s="126"/>
      <c r="I1024" s="111"/>
    </row>
    <row r="1025" spans="1:9" x14ac:dyDescent="0.25">
      <c r="A1025"/>
      <c r="B1025" s="360" t="s">
        <v>530</v>
      </c>
      <c r="C1025" s="306">
        <v>0</v>
      </c>
      <c r="D1025" s="252"/>
      <c r="E1025" s="145">
        <f t="shared" si="75"/>
        <v>0</v>
      </c>
      <c r="F1025" s="134"/>
      <c r="G1025" s="126"/>
      <c r="I1025" s="111"/>
    </row>
    <row r="1026" spans="1:9" x14ac:dyDescent="0.25">
      <c r="A1026"/>
      <c r="B1026" s="360" t="s">
        <v>531</v>
      </c>
      <c r="C1026" s="306">
        <v>0</v>
      </c>
      <c r="D1026" s="252"/>
      <c r="E1026" s="145">
        <f t="shared" si="75"/>
        <v>0</v>
      </c>
      <c r="F1026" s="134"/>
      <c r="G1026" s="126"/>
      <c r="I1026" s="111"/>
    </row>
    <row r="1027" spans="1:9" x14ac:dyDescent="0.25">
      <c r="A1027"/>
      <c r="B1027" s="360" t="s">
        <v>532</v>
      </c>
      <c r="C1027" s="306">
        <v>0</v>
      </c>
      <c r="D1027" s="252"/>
      <c r="E1027" s="145">
        <f t="shared" si="75"/>
        <v>0</v>
      </c>
      <c r="F1027" s="134"/>
      <c r="G1027" s="126"/>
      <c r="I1027" s="111"/>
    </row>
    <row r="1028" spans="1:9" x14ac:dyDescent="0.25">
      <c r="A1028"/>
      <c r="B1028" s="360" t="s">
        <v>533</v>
      </c>
      <c r="C1028" s="306">
        <v>0</v>
      </c>
      <c r="D1028" s="252"/>
      <c r="E1028" s="145">
        <f t="shared" si="75"/>
        <v>0</v>
      </c>
      <c r="F1028" s="134"/>
      <c r="G1028" s="126"/>
      <c r="I1028" s="111"/>
    </row>
    <row r="1029" spans="1:9" x14ac:dyDescent="0.25">
      <c r="A1029"/>
      <c r="B1029" s="360" t="s">
        <v>534</v>
      </c>
      <c r="C1029" s="306">
        <v>0</v>
      </c>
      <c r="D1029" s="252"/>
      <c r="E1029" s="145">
        <f t="shared" si="75"/>
        <v>0</v>
      </c>
      <c r="F1029" s="134"/>
      <c r="G1029" s="126"/>
      <c r="I1029" s="111"/>
    </row>
    <row r="1030" spans="1:9" x14ac:dyDescent="0.25">
      <c r="A1030"/>
      <c r="B1030" s="360" t="s">
        <v>535</v>
      </c>
      <c r="C1030" s="306">
        <v>0</v>
      </c>
      <c r="D1030" s="252"/>
      <c r="E1030" s="145">
        <f t="shared" si="75"/>
        <v>0</v>
      </c>
      <c r="F1030" s="134"/>
      <c r="G1030" s="126"/>
      <c r="I1030" s="111"/>
    </row>
    <row r="1031" spans="1:9" x14ac:dyDescent="0.25">
      <c r="A1031"/>
      <c r="B1031" s="360" t="s">
        <v>536</v>
      </c>
      <c r="C1031" s="306">
        <v>0</v>
      </c>
      <c r="D1031" s="252"/>
      <c r="E1031" s="145">
        <f t="shared" si="75"/>
        <v>0</v>
      </c>
      <c r="F1031" s="134"/>
      <c r="G1031" s="126"/>
      <c r="I1031" s="111"/>
    </row>
    <row r="1032" spans="1:9" x14ac:dyDescent="0.25">
      <c r="A1032"/>
      <c r="B1032" s="360" t="s">
        <v>526</v>
      </c>
      <c r="C1032" s="306">
        <v>0</v>
      </c>
      <c r="D1032" s="252"/>
      <c r="E1032" s="145">
        <f t="shared" si="75"/>
        <v>0</v>
      </c>
      <c r="F1032" s="134"/>
      <c r="G1032" s="126"/>
      <c r="I1032" s="111"/>
    </row>
    <row r="1033" spans="1:9" x14ac:dyDescent="0.25">
      <c r="A1033"/>
      <c r="B1033" s="360" t="s">
        <v>537</v>
      </c>
      <c r="C1033" s="306">
        <v>0</v>
      </c>
      <c r="D1033" s="252"/>
      <c r="E1033" s="145">
        <f t="shared" si="75"/>
        <v>0</v>
      </c>
      <c r="F1033" s="134"/>
      <c r="G1033" s="126"/>
      <c r="I1033" s="111"/>
    </row>
    <row r="1034" spans="1:9" x14ac:dyDescent="0.25">
      <c r="A1034"/>
      <c r="B1034" s="360" t="s">
        <v>527</v>
      </c>
      <c r="C1034" s="306">
        <v>0</v>
      </c>
      <c r="D1034" s="252"/>
      <c r="E1034" s="145">
        <f t="shared" si="75"/>
        <v>0</v>
      </c>
      <c r="F1034" s="134"/>
      <c r="G1034" s="126"/>
      <c r="I1034" s="111"/>
    </row>
    <row r="1035" spans="1:9" x14ac:dyDescent="0.25">
      <c r="A1035"/>
      <c r="B1035" s="360" t="s">
        <v>528</v>
      </c>
      <c r="C1035" s="306">
        <v>0</v>
      </c>
      <c r="D1035" s="252"/>
      <c r="E1035" s="145">
        <f t="shared" si="75"/>
        <v>0</v>
      </c>
      <c r="F1035" s="134"/>
      <c r="G1035" s="126"/>
      <c r="I1035" s="111"/>
    </row>
    <row r="1036" spans="1:9" x14ac:dyDescent="0.25">
      <c r="A1036"/>
      <c r="B1036" s="360" t="s">
        <v>538</v>
      </c>
      <c r="C1036" s="306">
        <v>0</v>
      </c>
      <c r="D1036" s="252"/>
      <c r="E1036" s="145">
        <f t="shared" si="75"/>
        <v>0</v>
      </c>
      <c r="F1036" s="134"/>
      <c r="G1036" s="126"/>
      <c r="I1036" s="111"/>
    </row>
    <row r="1037" spans="1:9" x14ac:dyDescent="0.25">
      <c r="A1037"/>
      <c r="B1037" s="360" t="s">
        <v>539</v>
      </c>
      <c r="C1037" s="306">
        <v>0</v>
      </c>
      <c r="D1037" s="252"/>
      <c r="E1037" s="145">
        <f t="shared" si="75"/>
        <v>0</v>
      </c>
      <c r="F1037" s="134"/>
      <c r="G1037" s="126"/>
      <c r="I1037" s="111"/>
    </row>
    <row r="1038" spans="1:9" x14ac:dyDescent="0.25">
      <c r="A1038"/>
      <c r="B1038" s="360" t="s">
        <v>540</v>
      </c>
      <c r="C1038" s="306">
        <v>0</v>
      </c>
      <c r="D1038" s="252"/>
      <c r="E1038" s="145">
        <f t="shared" si="75"/>
        <v>0</v>
      </c>
      <c r="F1038" s="134"/>
      <c r="G1038" s="126"/>
      <c r="I1038" s="111"/>
    </row>
    <row r="1039" spans="1:9" x14ac:dyDescent="0.25">
      <c r="A1039"/>
      <c r="B1039" s="360" t="s">
        <v>541</v>
      </c>
      <c r="C1039" s="306">
        <v>0</v>
      </c>
      <c r="D1039" s="252"/>
      <c r="E1039" s="145">
        <f t="shared" si="75"/>
        <v>0</v>
      </c>
      <c r="F1039" s="134"/>
      <c r="G1039" s="126"/>
      <c r="I1039" s="111"/>
    </row>
    <row r="1040" spans="1:9" ht="13.8" thickBot="1" x14ac:dyDescent="0.3">
      <c r="A1040"/>
      <c r="B1040" s="360" t="s">
        <v>542</v>
      </c>
      <c r="C1040" s="306">
        <v>0</v>
      </c>
      <c r="D1040" s="252"/>
      <c r="E1040" s="145">
        <f t="shared" si="75"/>
        <v>0</v>
      </c>
      <c r="F1040" s="134"/>
      <c r="G1040" s="126"/>
      <c r="I1040" s="111"/>
    </row>
    <row r="1041" spans="1:9" ht="13.8" thickBot="1" x14ac:dyDescent="0.3">
      <c r="A1041"/>
      <c r="B1041" s="360" t="s">
        <v>543</v>
      </c>
      <c r="C1041" s="306">
        <v>0</v>
      </c>
      <c r="D1041" s="252"/>
      <c r="E1041" s="145">
        <f t="shared" si="75"/>
        <v>0</v>
      </c>
      <c r="F1041" s="134"/>
      <c r="G1041" s="135">
        <f>SUM(E1024:E1041)</f>
        <v>0</v>
      </c>
      <c r="I1041" s="111"/>
    </row>
    <row r="1042" spans="1:9" ht="13.8" thickBot="1" x14ac:dyDescent="0.3">
      <c r="A1042"/>
      <c r="B1042" s="356"/>
      <c r="C1042" s="301"/>
      <c r="D1042" s="259"/>
      <c r="E1042" s="146"/>
      <c r="F1042" s="131"/>
      <c r="G1042" s="126"/>
      <c r="I1042" s="111"/>
    </row>
    <row r="1043" spans="1:9" ht="13.8" thickBot="1" x14ac:dyDescent="0.3">
      <c r="A1043"/>
      <c r="B1043" s="384" t="s">
        <v>1263</v>
      </c>
      <c r="C1043" s="302"/>
      <c r="D1043" s="265"/>
      <c r="E1043" s="161"/>
      <c r="F1043" s="132"/>
      <c r="G1043" s="126"/>
      <c r="I1043" s="111"/>
    </row>
    <row r="1044" spans="1:9" x14ac:dyDescent="0.25">
      <c r="A1044"/>
      <c r="B1044" s="359" t="s">
        <v>2</v>
      </c>
      <c r="C1044" s="303" t="s">
        <v>3</v>
      </c>
      <c r="D1044" s="258" t="s">
        <v>4</v>
      </c>
      <c r="E1044" s="123" t="s">
        <v>5</v>
      </c>
      <c r="F1044" s="133"/>
      <c r="G1044" s="126"/>
      <c r="I1044" s="111"/>
    </row>
    <row r="1045" spans="1:9" x14ac:dyDescent="0.25">
      <c r="A1045"/>
      <c r="B1045" s="360" t="s">
        <v>515</v>
      </c>
      <c r="C1045" s="300">
        <v>0</v>
      </c>
      <c r="D1045" s="252"/>
      <c r="E1045" s="145">
        <f t="shared" ref="E1045:E1054" si="76">C1045*D1045</f>
        <v>0</v>
      </c>
      <c r="F1045" s="134"/>
      <c r="G1045" s="126"/>
      <c r="I1045" s="111"/>
    </row>
    <row r="1046" spans="1:9" x14ac:dyDescent="0.25">
      <c r="A1046"/>
      <c r="B1046" s="360" t="s">
        <v>413</v>
      </c>
      <c r="C1046" s="300">
        <v>1</v>
      </c>
      <c r="D1046" s="252"/>
      <c r="E1046" s="145">
        <f t="shared" si="76"/>
        <v>0</v>
      </c>
      <c r="F1046" s="134"/>
      <c r="G1046" s="126"/>
      <c r="I1046" s="111"/>
    </row>
    <row r="1047" spans="1:9" x14ac:dyDescent="0.25">
      <c r="A1047"/>
      <c r="B1047" s="360" t="s">
        <v>404</v>
      </c>
      <c r="C1047" s="300">
        <v>5</v>
      </c>
      <c r="D1047" s="252"/>
      <c r="E1047" s="145">
        <f t="shared" si="76"/>
        <v>0</v>
      </c>
      <c r="F1047" s="134"/>
      <c r="G1047" s="126"/>
      <c r="I1047" s="111"/>
    </row>
    <row r="1048" spans="1:9" x14ac:dyDescent="0.25">
      <c r="A1048"/>
      <c r="B1048" s="360" t="s">
        <v>516</v>
      </c>
      <c r="C1048" s="300">
        <v>5</v>
      </c>
      <c r="D1048" s="252"/>
      <c r="E1048" s="145">
        <f t="shared" si="76"/>
        <v>0</v>
      </c>
      <c r="F1048" s="134"/>
      <c r="G1048" s="126"/>
      <c r="I1048" s="111"/>
    </row>
    <row r="1049" spans="1:9" x14ac:dyDescent="0.25">
      <c r="A1049"/>
      <c r="B1049" s="360" t="s">
        <v>517</v>
      </c>
      <c r="C1049" s="300">
        <v>1</v>
      </c>
      <c r="D1049" s="252"/>
      <c r="E1049" s="145">
        <f t="shared" si="76"/>
        <v>0</v>
      </c>
      <c r="F1049" s="134"/>
      <c r="G1049" s="126"/>
      <c r="I1049" s="111"/>
    </row>
    <row r="1050" spans="1:9" x14ac:dyDescent="0.25">
      <c r="A1050"/>
      <c r="B1050" s="360" t="s">
        <v>518</v>
      </c>
      <c r="C1050" s="300">
        <v>5</v>
      </c>
      <c r="D1050" s="252"/>
      <c r="E1050" s="145">
        <f t="shared" si="76"/>
        <v>0</v>
      </c>
      <c r="F1050" s="134"/>
      <c r="G1050" s="126"/>
      <c r="I1050" s="111"/>
    </row>
    <row r="1051" spans="1:9" x14ac:dyDescent="0.25">
      <c r="A1051"/>
      <c r="B1051" s="360" t="s">
        <v>519</v>
      </c>
      <c r="C1051" s="300">
        <v>5</v>
      </c>
      <c r="D1051" s="252"/>
      <c r="E1051" s="145">
        <f t="shared" si="76"/>
        <v>0</v>
      </c>
      <c r="F1051" s="134"/>
      <c r="G1051" s="126"/>
      <c r="I1051" s="111"/>
    </row>
    <row r="1052" spans="1:9" x14ac:dyDescent="0.25">
      <c r="A1052"/>
      <c r="B1052" s="360" t="s">
        <v>520</v>
      </c>
      <c r="C1052" s="300">
        <v>1</v>
      </c>
      <c r="D1052" s="252"/>
      <c r="E1052" s="145">
        <f t="shared" si="76"/>
        <v>0</v>
      </c>
      <c r="F1052" s="134"/>
      <c r="G1052" s="126"/>
      <c r="I1052" s="111"/>
    </row>
    <row r="1053" spans="1:9" ht="13.8" thickBot="1" x14ac:dyDescent="0.3">
      <c r="A1053"/>
      <c r="B1053" s="360" t="s">
        <v>409</v>
      </c>
      <c r="C1053" s="300">
        <v>1</v>
      </c>
      <c r="D1053" s="252"/>
      <c r="E1053" s="145">
        <f t="shared" si="76"/>
        <v>0</v>
      </c>
      <c r="F1053" s="134"/>
      <c r="G1053" s="126"/>
      <c r="I1053" s="111"/>
    </row>
    <row r="1054" spans="1:9" ht="13.8" thickBot="1" x14ac:dyDescent="0.3">
      <c r="A1054"/>
      <c r="B1054" s="360" t="s">
        <v>411</v>
      </c>
      <c r="C1054" s="300">
        <v>0</v>
      </c>
      <c r="D1054" s="252"/>
      <c r="E1054" s="145">
        <f t="shared" si="76"/>
        <v>0</v>
      </c>
      <c r="F1054" s="134"/>
      <c r="G1054" s="135">
        <f>SUM(E1045:E1054)</f>
        <v>0</v>
      </c>
      <c r="I1054" s="111"/>
    </row>
    <row r="1055" spans="1:9" ht="13.8" thickBot="1" x14ac:dyDescent="0.3">
      <c r="A1055"/>
      <c r="B1055" s="356"/>
      <c r="C1055" s="301">
        <v>1</v>
      </c>
      <c r="D1055" s="259"/>
      <c r="E1055" s="146"/>
      <c r="F1055" s="131"/>
      <c r="G1055" s="126"/>
      <c r="I1055" s="111"/>
    </row>
    <row r="1056" spans="1:9" ht="13.8" thickBot="1" x14ac:dyDescent="0.3">
      <c r="A1056"/>
      <c r="B1056" s="384" t="s">
        <v>1264</v>
      </c>
      <c r="C1056" s="302"/>
      <c r="D1056" s="265"/>
      <c r="E1056" s="161"/>
      <c r="F1056" s="132"/>
      <c r="G1056" s="126"/>
      <c r="I1056" s="111"/>
    </row>
    <row r="1057" spans="1:9" x14ac:dyDescent="0.25">
      <c r="A1057"/>
      <c r="B1057" s="311" t="s">
        <v>2</v>
      </c>
      <c r="C1057" s="303" t="s">
        <v>3</v>
      </c>
      <c r="D1057" s="258" t="s">
        <v>4</v>
      </c>
      <c r="E1057" s="123" t="s">
        <v>5</v>
      </c>
      <c r="F1057" s="133"/>
      <c r="G1057" s="15"/>
      <c r="I1057" s="111"/>
    </row>
    <row r="1058" spans="1:9" x14ac:dyDescent="0.25">
      <c r="A1058"/>
      <c r="B1058" s="365" t="s">
        <v>516</v>
      </c>
      <c r="C1058" s="306">
        <v>0</v>
      </c>
      <c r="D1058" s="252"/>
      <c r="E1058" s="145">
        <f t="shared" ref="E1058:E1065" si="77">C1058*D1058</f>
        <v>0</v>
      </c>
      <c r="F1058" s="134"/>
      <c r="G1058" s="15"/>
      <c r="I1058" s="111"/>
    </row>
    <row r="1059" spans="1:9" x14ac:dyDescent="0.25">
      <c r="A1059"/>
      <c r="B1059" s="365" t="s">
        <v>517</v>
      </c>
      <c r="C1059" s="306">
        <v>0</v>
      </c>
      <c r="D1059" s="252"/>
      <c r="E1059" s="145">
        <f t="shared" si="77"/>
        <v>0</v>
      </c>
      <c r="F1059" s="134"/>
      <c r="G1059" s="15"/>
      <c r="I1059" s="111"/>
    </row>
    <row r="1060" spans="1:9" x14ac:dyDescent="0.25">
      <c r="A1060"/>
      <c r="B1060" s="360" t="s">
        <v>518</v>
      </c>
      <c r="C1060" s="300">
        <v>0</v>
      </c>
      <c r="D1060" s="252"/>
      <c r="E1060" s="145">
        <f t="shared" si="77"/>
        <v>0</v>
      </c>
      <c r="F1060" s="134"/>
      <c r="G1060" s="15"/>
      <c r="I1060" s="111"/>
    </row>
    <row r="1061" spans="1:9" x14ac:dyDescent="0.25">
      <c r="A1061"/>
      <c r="B1061" s="360" t="s">
        <v>519</v>
      </c>
      <c r="C1061" s="300">
        <v>0</v>
      </c>
      <c r="D1061" s="252"/>
      <c r="E1061" s="145">
        <f t="shared" si="77"/>
        <v>0</v>
      </c>
      <c r="F1061" s="134"/>
      <c r="G1061" s="126"/>
      <c r="I1061" s="111"/>
    </row>
    <row r="1062" spans="1:9" x14ac:dyDescent="0.25">
      <c r="A1062"/>
      <c r="B1062" s="360" t="s">
        <v>520</v>
      </c>
      <c r="C1062" s="300">
        <v>0</v>
      </c>
      <c r="D1062" s="252"/>
      <c r="E1062" s="145">
        <f t="shared" si="77"/>
        <v>0</v>
      </c>
      <c r="F1062" s="134"/>
      <c r="G1062" s="126"/>
      <c r="I1062" s="111"/>
    </row>
    <row r="1063" spans="1:9" x14ac:dyDescent="0.25">
      <c r="A1063"/>
      <c r="B1063" s="360" t="s">
        <v>409</v>
      </c>
      <c r="C1063" s="300">
        <v>0</v>
      </c>
      <c r="D1063" s="252"/>
      <c r="E1063" s="145">
        <f t="shared" si="77"/>
        <v>0</v>
      </c>
      <c r="F1063" s="134"/>
      <c r="G1063" s="126"/>
      <c r="I1063" s="111"/>
    </row>
    <row r="1064" spans="1:9" ht="13.8" thickBot="1" x14ac:dyDescent="0.3">
      <c r="A1064"/>
      <c r="B1064" s="360" t="s">
        <v>411</v>
      </c>
      <c r="C1064" s="300">
        <v>0</v>
      </c>
      <c r="D1064" s="252"/>
      <c r="E1064" s="145">
        <f t="shared" si="77"/>
        <v>0</v>
      </c>
      <c r="F1064" s="134"/>
      <c r="G1064" s="126"/>
      <c r="I1064" s="111"/>
    </row>
    <row r="1065" spans="1:9" ht="13.8" thickBot="1" x14ac:dyDescent="0.3">
      <c r="A1065"/>
      <c r="B1065" s="360" t="s">
        <v>521</v>
      </c>
      <c r="C1065" s="300">
        <v>0</v>
      </c>
      <c r="D1065" s="252"/>
      <c r="E1065" s="145">
        <f t="shared" si="77"/>
        <v>0</v>
      </c>
      <c r="F1065" s="134"/>
      <c r="G1065" s="135">
        <f>SUM(E1058:E1065)</f>
        <v>0</v>
      </c>
      <c r="I1065" s="111"/>
    </row>
    <row r="1066" spans="1:9" ht="13.8" thickBot="1" x14ac:dyDescent="0.3">
      <c r="A1066"/>
      <c r="B1066" s="356"/>
      <c r="C1066" s="301"/>
      <c r="D1066" s="259"/>
      <c r="E1066" s="146"/>
      <c r="F1066" s="131"/>
      <c r="G1066" s="126"/>
      <c r="I1066" s="111"/>
    </row>
    <row r="1067" spans="1:9" ht="13.8" thickBot="1" x14ac:dyDescent="0.3">
      <c r="A1067"/>
      <c r="B1067" s="384" t="s">
        <v>1265</v>
      </c>
      <c r="C1067" s="302"/>
      <c r="D1067" s="265"/>
      <c r="E1067" s="161"/>
      <c r="F1067" s="132"/>
      <c r="G1067" s="15"/>
      <c r="I1067" s="111"/>
    </row>
    <row r="1068" spans="1:9" x14ac:dyDescent="0.25">
      <c r="A1068"/>
      <c r="B1068" s="359" t="s">
        <v>2</v>
      </c>
      <c r="C1068" s="303" t="s">
        <v>3</v>
      </c>
      <c r="D1068" s="258" t="s">
        <v>4</v>
      </c>
      <c r="E1068" s="123" t="s">
        <v>5</v>
      </c>
      <c r="F1068" s="133"/>
      <c r="G1068" s="15"/>
      <c r="I1068" s="111"/>
    </row>
    <row r="1069" spans="1:9" x14ac:dyDescent="0.25">
      <c r="A1069"/>
      <c r="B1069" s="360" t="s">
        <v>515</v>
      </c>
      <c r="C1069" s="300">
        <v>1</v>
      </c>
      <c r="D1069" s="252"/>
      <c r="E1069" s="145">
        <f t="shared" ref="E1069:E1078" si="78">C1069*D1069</f>
        <v>0</v>
      </c>
      <c r="F1069" s="134"/>
      <c r="G1069" s="15"/>
      <c r="I1069" s="111"/>
    </row>
    <row r="1070" spans="1:9" x14ac:dyDescent="0.25">
      <c r="A1070"/>
      <c r="B1070" s="360" t="s">
        <v>413</v>
      </c>
      <c r="C1070" s="300">
        <v>1</v>
      </c>
      <c r="D1070" s="252"/>
      <c r="E1070" s="145">
        <f t="shared" si="78"/>
        <v>0</v>
      </c>
      <c r="F1070" s="134"/>
      <c r="G1070" s="15"/>
      <c r="I1070" s="111"/>
    </row>
    <row r="1071" spans="1:9" x14ac:dyDescent="0.25">
      <c r="A1071"/>
      <c r="B1071" s="360" t="s">
        <v>404</v>
      </c>
      <c r="C1071" s="300">
        <v>1</v>
      </c>
      <c r="D1071" s="252"/>
      <c r="E1071" s="145">
        <f t="shared" si="78"/>
        <v>0</v>
      </c>
      <c r="F1071" s="134"/>
      <c r="G1071" s="126"/>
      <c r="I1071" s="111"/>
    </row>
    <row r="1072" spans="1:9" x14ac:dyDescent="0.25">
      <c r="A1072"/>
      <c r="B1072" s="360" t="s">
        <v>516</v>
      </c>
      <c r="C1072" s="300">
        <v>1</v>
      </c>
      <c r="D1072" s="252"/>
      <c r="E1072" s="145">
        <f t="shared" si="78"/>
        <v>0</v>
      </c>
      <c r="F1072" s="134"/>
      <c r="G1072" s="126"/>
      <c r="I1072" s="111"/>
    </row>
    <row r="1073" spans="1:9" x14ac:dyDescent="0.25">
      <c r="A1073"/>
      <c r="B1073" s="360" t="s">
        <v>517</v>
      </c>
      <c r="C1073" s="300">
        <v>1</v>
      </c>
      <c r="D1073" s="252"/>
      <c r="E1073" s="145">
        <f t="shared" si="78"/>
        <v>0</v>
      </c>
      <c r="F1073" s="134"/>
      <c r="G1073" s="126"/>
      <c r="I1073" s="111"/>
    </row>
    <row r="1074" spans="1:9" x14ac:dyDescent="0.25">
      <c r="A1074"/>
      <c r="B1074" s="360" t="s">
        <v>518</v>
      </c>
      <c r="C1074" s="300">
        <v>2</v>
      </c>
      <c r="D1074" s="252"/>
      <c r="E1074" s="145">
        <f t="shared" si="78"/>
        <v>0</v>
      </c>
      <c r="F1074" s="134"/>
      <c r="G1074" s="126"/>
      <c r="I1074" s="111"/>
    </row>
    <row r="1075" spans="1:9" x14ac:dyDescent="0.25">
      <c r="A1075"/>
      <c r="B1075" s="360" t="s">
        <v>519</v>
      </c>
      <c r="C1075" s="300">
        <v>5</v>
      </c>
      <c r="D1075" s="252"/>
      <c r="E1075" s="145">
        <f t="shared" si="78"/>
        <v>0</v>
      </c>
      <c r="F1075" s="134"/>
      <c r="G1075" s="126"/>
      <c r="I1075" s="111"/>
    </row>
    <row r="1076" spans="1:9" x14ac:dyDescent="0.25">
      <c r="A1076"/>
      <c r="B1076" s="360" t="s">
        <v>520</v>
      </c>
      <c r="C1076" s="300">
        <v>0</v>
      </c>
      <c r="D1076" s="252"/>
      <c r="E1076" s="145">
        <f t="shared" si="78"/>
        <v>0</v>
      </c>
      <c r="F1076" s="134"/>
      <c r="G1076" s="126"/>
      <c r="I1076" s="111"/>
    </row>
    <row r="1077" spans="1:9" ht="13.8" thickBot="1" x14ac:dyDescent="0.3">
      <c r="A1077"/>
      <c r="B1077" s="360" t="s">
        <v>409</v>
      </c>
      <c r="C1077" s="300">
        <v>1</v>
      </c>
      <c r="D1077" s="252"/>
      <c r="E1077" s="145">
        <f t="shared" si="78"/>
        <v>0</v>
      </c>
      <c r="F1077" s="134"/>
      <c r="G1077" s="126"/>
      <c r="I1077" s="111"/>
    </row>
    <row r="1078" spans="1:9" ht="13.8" thickBot="1" x14ac:dyDescent="0.3">
      <c r="A1078"/>
      <c r="B1078" s="360" t="s">
        <v>411</v>
      </c>
      <c r="C1078" s="300">
        <v>0</v>
      </c>
      <c r="D1078" s="252"/>
      <c r="E1078" s="145">
        <f t="shared" si="78"/>
        <v>0</v>
      </c>
      <c r="F1078" s="134"/>
      <c r="G1078" s="135">
        <f>SUM(E1069:E1078)</f>
        <v>0</v>
      </c>
      <c r="I1078" s="111"/>
    </row>
    <row r="1079" spans="1:9" ht="13.8" thickBot="1" x14ac:dyDescent="0.3">
      <c r="A1079"/>
      <c r="B1079" s="356"/>
      <c r="C1079" s="301"/>
      <c r="D1079" s="259"/>
      <c r="E1079" s="146"/>
      <c r="F1079" s="131"/>
      <c r="G1079" s="126"/>
      <c r="I1079" s="111"/>
    </row>
    <row r="1080" spans="1:9" ht="13.8" thickBot="1" x14ac:dyDescent="0.3">
      <c r="A1080"/>
      <c r="B1080" s="384" t="s">
        <v>1266</v>
      </c>
      <c r="C1080" s="302"/>
      <c r="D1080" s="265"/>
      <c r="E1080" s="161"/>
      <c r="F1080" s="132"/>
      <c r="G1080" s="126"/>
      <c r="I1080" s="111"/>
    </row>
    <row r="1081" spans="1:9" x14ac:dyDescent="0.25">
      <c r="A1081"/>
      <c r="B1081" s="311" t="s">
        <v>2</v>
      </c>
      <c r="C1081" s="303" t="s">
        <v>3</v>
      </c>
      <c r="D1081" s="258" t="s">
        <v>4</v>
      </c>
      <c r="E1081" s="123" t="s">
        <v>5</v>
      </c>
      <c r="F1081" s="133"/>
      <c r="G1081" s="15"/>
      <c r="I1081" s="111"/>
    </row>
    <row r="1082" spans="1:9" x14ac:dyDescent="0.25">
      <c r="A1082"/>
      <c r="B1082" s="398" t="s">
        <v>367</v>
      </c>
      <c r="C1082" s="300">
        <v>0</v>
      </c>
      <c r="D1082" s="252"/>
      <c r="E1082" s="145">
        <f t="shared" ref="E1082:E1089" si="79">C1082*D1082</f>
        <v>0</v>
      </c>
      <c r="F1082" s="134"/>
      <c r="G1082" s="15"/>
      <c r="I1082" s="111"/>
    </row>
    <row r="1083" spans="1:9" x14ac:dyDescent="0.25">
      <c r="A1083"/>
      <c r="B1083" s="365" t="s">
        <v>517</v>
      </c>
      <c r="C1083" s="300">
        <v>0</v>
      </c>
      <c r="D1083" s="252"/>
      <c r="E1083" s="145">
        <f t="shared" si="79"/>
        <v>0</v>
      </c>
      <c r="F1083" s="134"/>
      <c r="G1083" s="15"/>
      <c r="I1083" s="111"/>
    </row>
    <row r="1084" spans="1:9" x14ac:dyDescent="0.25">
      <c r="A1084"/>
      <c r="B1084" s="360" t="s">
        <v>518</v>
      </c>
      <c r="C1084" s="300">
        <v>0</v>
      </c>
      <c r="D1084" s="252"/>
      <c r="E1084" s="145">
        <f t="shared" si="79"/>
        <v>0</v>
      </c>
      <c r="F1084" s="134"/>
      <c r="G1084" s="126"/>
      <c r="I1084" s="111"/>
    </row>
    <row r="1085" spans="1:9" x14ac:dyDescent="0.25">
      <c r="A1085"/>
      <c r="B1085" s="360" t="s">
        <v>519</v>
      </c>
      <c r="C1085" s="300">
        <v>0</v>
      </c>
      <c r="D1085" s="252"/>
      <c r="E1085" s="145">
        <f t="shared" si="79"/>
        <v>0</v>
      </c>
      <c r="F1085" s="134"/>
      <c r="G1085" s="126"/>
      <c r="I1085" s="111"/>
    </row>
    <row r="1086" spans="1:9" x14ac:dyDescent="0.25">
      <c r="A1086"/>
      <c r="B1086" s="360" t="s">
        <v>520</v>
      </c>
      <c r="C1086" s="300">
        <v>0</v>
      </c>
      <c r="D1086" s="252"/>
      <c r="E1086" s="145">
        <f t="shared" si="79"/>
        <v>0</v>
      </c>
      <c r="F1086" s="134"/>
      <c r="G1086" s="126"/>
      <c r="I1086" s="111"/>
    </row>
    <row r="1087" spans="1:9" x14ac:dyDescent="0.25">
      <c r="A1087"/>
      <c r="B1087" s="360" t="s">
        <v>409</v>
      </c>
      <c r="C1087" s="300">
        <v>0</v>
      </c>
      <c r="D1087" s="252"/>
      <c r="E1087" s="145">
        <f t="shared" si="79"/>
        <v>0</v>
      </c>
      <c r="F1087" s="134"/>
      <c r="G1087" s="126"/>
      <c r="I1087" s="111"/>
    </row>
    <row r="1088" spans="1:9" ht="13.8" thickBot="1" x14ac:dyDescent="0.3">
      <c r="A1088"/>
      <c r="B1088" s="360" t="s">
        <v>411</v>
      </c>
      <c r="C1088" s="300">
        <v>0</v>
      </c>
      <c r="D1088" s="252"/>
      <c r="E1088" s="145">
        <f t="shared" si="79"/>
        <v>0</v>
      </c>
      <c r="F1088" s="134"/>
      <c r="G1088" s="126"/>
      <c r="I1088" s="111"/>
    </row>
    <row r="1089" spans="1:9" ht="13.8" thickBot="1" x14ac:dyDescent="0.3">
      <c r="A1089"/>
      <c r="B1089" s="360" t="s">
        <v>521</v>
      </c>
      <c r="C1089" s="300">
        <v>0</v>
      </c>
      <c r="D1089" s="252"/>
      <c r="E1089" s="145">
        <f t="shared" si="79"/>
        <v>0</v>
      </c>
      <c r="F1089" s="134"/>
      <c r="G1089" s="135">
        <f>SUM(E1082:E1089)</f>
        <v>0</v>
      </c>
      <c r="I1089" s="111"/>
    </row>
    <row r="1090" spans="1:9" ht="13.8" thickBot="1" x14ac:dyDescent="0.3">
      <c r="A1090"/>
      <c r="B1090" s="356"/>
      <c r="C1090" s="301"/>
      <c r="D1090" s="259"/>
      <c r="E1090" s="146"/>
      <c r="F1090" s="131"/>
      <c r="G1090" s="126"/>
      <c r="I1090" s="111"/>
    </row>
    <row r="1091" spans="1:9" ht="13.8" thickBot="1" x14ac:dyDescent="0.3">
      <c r="A1091"/>
      <c r="B1091" s="384" t="s">
        <v>1267</v>
      </c>
      <c r="C1091" s="302"/>
      <c r="D1091" s="265"/>
      <c r="E1091" s="161"/>
      <c r="F1091" s="132"/>
      <c r="G1091" s="15"/>
      <c r="I1091" s="111"/>
    </row>
    <row r="1092" spans="1:9" x14ac:dyDescent="0.25">
      <c r="A1092"/>
      <c r="B1092" s="359" t="s">
        <v>2</v>
      </c>
      <c r="C1092" s="303" t="s">
        <v>3</v>
      </c>
      <c r="D1092" s="258" t="s">
        <v>4</v>
      </c>
      <c r="E1092" s="123" t="s">
        <v>5</v>
      </c>
      <c r="F1092" s="133"/>
      <c r="G1092" s="15"/>
      <c r="I1092" s="111"/>
    </row>
    <row r="1093" spans="1:9" x14ac:dyDescent="0.25">
      <c r="A1093"/>
      <c r="B1093" s="361" t="s">
        <v>544</v>
      </c>
      <c r="C1093" s="300">
        <v>0</v>
      </c>
      <c r="D1093" s="252"/>
      <c r="E1093" s="145">
        <f t="shared" ref="E1093:E1105" si="80">C1093*D1093</f>
        <v>0</v>
      </c>
      <c r="F1093" s="134"/>
      <c r="G1093" s="15"/>
      <c r="I1093" s="111"/>
    </row>
    <row r="1094" spans="1:9" x14ac:dyDescent="0.25">
      <c r="A1094"/>
      <c r="B1094" s="361" t="s">
        <v>545</v>
      </c>
      <c r="C1094" s="300">
        <v>0</v>
      </c>
      <c r="D1094" s="252"/>
      <c r="E1094" s="145">
        <f t="shared" si="80"/>
        <v>0</v>
      </c>
      <c r="F1094" s="134"/>
      <c r="G1094" s="126"/>
      <c r="I1094" s="111"/>
    </row>
    <row r="1095" spans="1:9" x14ac:dyDescent="0.25">
      <c r="A1095"/>
      <c r="B1095" s="361" t="s">
        <v>546</v>
      </c>
      <c r="C1095" s="300">
        <v>0</v>
      </c>
      <c r="D1095" s="252"/>
      <c r="E1095" s="145">
        <f t="shared" si="80"/>
        <v>0</v>
      </c>
      <c r="F1095" s="134"/>
      <c r="G1095" s="126"/>
      <c r="I1095" s="111"/>
    </row>
    <row r="1096" spans="1:9" x14ac:dyDescent="0.25">
      <c r="A1096"/>
      <c r="B1096" s="361" t="s">
        <v>547</v>
      </c>
      <c r="C1096" s="300">
        <v>0</v>
      </c>
      <c r="D1096" s="252"/>
      <c r="E1096" s="145">
        <f t="shared" si="80"/>
        <v>0</v>
      </c>
      <c r="F1096" s="134"/>
      <c r="G1096" s="126"/>
      <c r="I1096" s="111"/>
    </row>
    <row r="1097" spans="1:9" x14ac:dyDescent="0.25">
      <c r="A1097"/>
      <c r="B1097" s="361" t="s">
        <v>548</v>
      </c>
      <c r="C1097" s="300">
        <v>0</v>
      </c>
      <c r="D1097" s="252"/>
      <c r="E1097" s="145">
        <f t="shared" si="80"/>
        <v>0</v>
      </c>
      <c r="F1097" s="134"/>
      <c r="G1097" s="126"/>
      <c r="I1097" s="111"/>
    </row>
    <row r="1098" spans="1:9" x14ac:dyDescent="0.25">
      <c r="A1098"/>
      <c r="B1098" s="361" t="s">
        <v>549</v>
      </c>
      <c r="C1098" s="300">
        <v>0</v>
      </c>
      <c r="D1098" s="252"/>
      <c r="E1098" s="145">
        <f t="shared" si="80"/>
        <v>0</v>
      </c>
      <c r="F1098" s="134"/>
      <c r="G1098" s="126"/>
      <c r="I1098" s="111"/>
    </row>
    <row r="1099" spans="1:9" x14ac:dyDescent="0.25">
      <c r="A1099"/>
      <c r="B1099" s="361" t="s">
        <v>550</v>
      </c>
      <c r="C1099" s="300">
        <v>0</v>
      </c>
      <c r="D1099" s="252"/>
      <c r="E1099" s="145">
        <f t="shared" si="80"/>
        <v>0</v>
      </c>
      <c r="F1099" s="134"/>
      <c r="G1099" s="126"/>
      <c r="I1099" s="111"/>
    </row>
    <row r="1100" spans="1:9" x14ac:dyDescent="0.25">
      <c r="A1100"/>
      <c r="B1100" s="361" t="s">
        <v>551</v>
      </c>
      <c r="C1100" s="300">
        <v>0</v>
      </c>
      <c r="D1100" s="252"/>
      <c r="E1100" s="145">
        <f t="shared" si="80"/>
        <v>0</v>
      </c>
      <c r="F1100" s="134"/>
      <c r="G1100" s="126"/>
      <c r="I1100" s="111"/>
    </row>
    <row r="1101" spans="1:9" x14ac:dyDescent="0.25">
      <c r="A1101"/>
      <c r="B1101" s="394" t="s">
        <v>535</v>
      </c>
      <c r="C1101" s="300">
        <v>0</v>
      </c>
      <c r="D1101" s="252"/>
      <c r="E1101" s="145">
        <f t="shared" si="80"/>
        <v>0</v>
      </c>
      <c r="F1101" s="134"/>
      <c r="G1101" s="126"/>
      <c r="I1101" s="111"/>
    </row>
    <row r="1102" spans="1:9" x14ac:dyDescent="0.25">
      <c r="A1102"/>
      <c r="B1102" s="361" t="s">
        <v>528</v>
      </c>
      <c r="C1102" s="300">
        <v>0</v>
      </c>
      <c r="D1102" s="252"/>
      <c r="E1102" s="145">
        <f t="shared" si="80"/>
        <v>0</v>
      </c>
      <c r="F1102" s="134"/>
      <c r="G1102" s="126"/>
      <c r="I1102" s="111"/>
    </row>
    <row r="1103" spans="1:9" x14ac:dyDescent="0.25">
      <c r="A1103"/>
      <c r="B1103" s="361" t="s">
        <v>538</v>
      </c>
      <c r="C1103" s="300">
        <v>0</v>
      </c>
      <c r="D1103" s="252"/>
      <c r="E1103" s="145">
        <f t="shared" si="80"/>
        <v>0</v>
      </c>
      <c r="F1103" s="134"/>
      <c r="G1103" s="126"/>
      <c r="I1103" s="111"/>
    </row>
    <row r="1104" spans="1:9" ht="13.8" thickBot="1" x14ac:dyDescent="0.3">
      <c r="A1104"/>
      <c r="B1104" s="361" t="s">
        <v>541</v>
      </c>
      <c r="C1104" s="300">
        <v>0</v>
      </c>
      <c r="D1104" s="252"/>
      <c r="E1104" s="145">
        <f t="shared" si="80"/>
        <v>0</v>
      </c>
      <c r="F1104" s="134"/>
      <c r="G1104" s="126"/>
      <c r="I1104" s="111"/>
    </row>
    <row r="1105" spans="1:9" ht="13.8" thickBot="1" x14ac:dyDescent="0.3">
      <c r="A1105"/>
      <c r="B1105" s="361" t="s">
        <v>552</v>
      </c>
      <c r="C1105" s="300">
        <v>0</v>
      </c>
      <c r="D1105" s="252"/>
      <c r="E1105" s="145">
        <f t="shared" si="80"/>
        <v>0</v>
      </c>
      <c r="F1105" s="134"/>
      <c r="G1105" s="135">
        <f>SUM(E1093:E1105)</f>
        <v>0</v>
      </c>
      <c r="I1105" s="111"/>
    </row>
    <row r="1106" spans="1:9" ht="13.8" thickBot="1" x14ac:dyDescent="0.3">
      <c r="A1106"/>
      <c r="B1106" s="400"/>
      <c r="C1106" s="301"/>
      <c r="D1106" s="259"/>
      <c r="E1106" s="146"/>
      <c r="F1106" s="131"/>
      <c r="G1106" s="126"/>
      <c r="I1106" s="111"/>
    </row>
    <row r="1107" spans="1:9" ht="13.8" thickBot="1" x14ac:dyDescent="0.3">
      <c r="A1107"/>
      <c r="B1107" s="384" t="s">
        <v>1268</v>
      </c>
      <c r="C1107" s="302"/>
      <c r="D1107" s="265"/>
      <c r="E1107" s="161"/>
      <c r="F1107" s="132"/>
      <c r="G1107" s="126"/>
      <c r="I1107" s="111"/>
    </row>
    <row r="1108" spans="1:9" x14ac:dyDescent="0.25">
      <c r="A1108"/>
      <c r="B1108" s="311" t="s">
        <v>2</v>
      </c>
      <c r="C1108" s="303" t="s">
        <v>3</v>
      </c>
      <c r="D1108" s="258" t="s">
        <v>4</v>
      </c>
      <c r="E1108" s="123" t="s">
        <v>5</v>
      </c>
      <c r="F1108" s="133"/>
      <c r="G1108" s="15"/>
      <c r="I1108" s="111"/>
    </row>
    <row r="1109" spans="1:9" x14ac:dyDescent="0.25">
      <c r="A1109"/>
      <c r="B1109" s="365" t="s">
        <v>553</v>
      </c>
      <c r="C1109" s="306">
        <v>0</v>
      </c>
      <c r="D1109" s="252"/>
      <c r="E1109" s="145">
        <f t="shared" ref="E1109:E1126" si="81">C1109*D1109</f>
        <v>0</v>
      </c>
      <c r="F1109" s="134"/>
      <c r="G1109" s="15"/>
      <c r="I1109" s="111"/>
    </row>
    <row r="1110" spans="1:9" x14ac:dyDescent="0.25">
      <c r="A1110"/>
      <c r="B1110" s="360" t="s">
        <v>554</v>
      </c>
      <c r="C1110" s="306">
        <v>0</v>
      </c>
      <c r="D1110" s="252"/>
      <c r="E1110" s="145">
        <f t="shared" si="81"/>
        <v>0</v>
      </c>
      <c r="F1110" s="134"/>
      <c r="G1110" s="15"/>
      <c r="I1110" s="111"/>
    </row>
    <row r="1111" spans="1:9" x14ac:dyDescent="0.25">
      <c r="A1111"/>
      <c r="B1111" s="360" t="s">
        <v>555</v>
      </c>
      <c r="C1111" s="306">
        <v>0</v>
      </c>
      <c r="D1111" s="252"/>
      <c r="E1111" s="145">
        <f t="shared" si="81"/>
        <v>0</v>
      </c>
      <c r="F1111" s="134"/>
      <c r="G1111" s="126"/>
      <c r="I1111" s="111"/>
    </row>
    <row r="1112" spans="1:9" x14ac:dyDescent="0.25">
      <c r="A1112"/>
      <c r="B1112" s="360" t="s">
        <v>556</v>
      </c>
      <c r="C1112" s="306">
        <v>0</v>
      </c>
      <c r="D1112" s="252"/>
      <c r="E1112" s="145">
        <f t="shared" si="81"/>
        <v>0</v>
      </c>
      <c r="F1112" s="134"/>
      <c r="G1112" s="126"/>
      <c r="I1112" s="111"/>
    </row>
    <row r="1113" spans="1:9" x14ac:dyDescent="0.25">
      <c r="A1113"/>
      <c r="B1113" s="360" t="s">
        <v>550</v>
      </c>
      <c r="C1113" s="306">
        <v>0</v>
      </c>
      <c r="D1113" s="252"/>
      <c r="E1113" s="145">
        <f t="shared" si="81"/>
        <v>0</v>
      </c>
      <c r="F1113" s="134"/>
      <c r="G1113" s="126"/>
      <c r="I1113" s="111"/>
    </row>
    <row r="1114" spans="1:9" x14ac:dyDescent="0.25">
      <c r="A1114"/>
      <c r="B1114" s="360" t="s">
        <v>557</v>
      </c>
      <c r="C1114" s="306">
        <v>0</v>
      </c>
      <c r="D1114" s="252"/>
      <c r="E1114" s="145">
        <f t="shared" si="81"/>
        <v>0</v>
      </c>
      <c r="F1114" s="134"/>
      <c r="G1114" s="126"/>
      <c r="I1114" s="111"/>
    </row>
    <row r="1115" spans="1:9" x14ac:dyDescent="0.25">
      <c r="A1115"/>
      <c r="B1115" s="360" t="s">
        <v>558</v>
      </c>
      <c r="C1115" s="306">
        <v>0</v>
      </c>
      <c r="D1115" s="252"/>
      <c r="E1115" s="145">
        <f t="shared" si="81"/>
        <v>0</v>
      </c>
      <c r="F1115" s="134"/>
      <c r="G1115" s="126"/>
      <c r="I1115" s="111"/>
    </row>
    <row r="1116" spans="1:9" x14ac:dyDescent="0.25">
      <c r="A1116"/>
      <c r="B1116" s="360" t="s">
        <v>559</v>
      </c>
      <c r="C1116" s="306">
        <v>0</v>
      </c>
      <c r="D1116" s="252"/>
      <c r="E1116" s="145">
        <f t="shared" si="81"/>
        <v>0</v>
      </c>
      <c r="F1116" s="134"/>
      <c r="G1116" s="126"/>
      <c r="I1116" s="111"/>
    </row>
    <row r="1117" spans="1:9" x14ac:dyDescent="0.25">
      <c r="A1117"/>
      <c r="B1117" s="360" t="s">
        <v>551</v>
      </c>
      <c r="C1117" s="300">
        <v>2</v>
      </c>
      <c r="D1117" s="252"/>
      <c r="E1117" s="145">
        <f t="shared" si="81"/>
        <v>0</v>
      </c>
      <c r="F1117" s="134"/>
      <c r="G1117" s="126"/>
      <c r="I1117" s="111"/>
    </row>
    <row r="1118" spans="1:9" x14ac:dyDescent="0.25">
      <c r="A1118"/>
      <c r="B1118" s="360" t="s">
        <v>535</v>
      </c>
      <c r="C1118" s="306">
        <v>0</v>
      </c>
      <c r="D1118" s="252"/>
      <c r="E1118" s="145">
        <f t="shared" si="81"/>
        <v>0</v>
      </c>
      <c r="F1118" s="134"/>
      <c r="G1118" s="126"/>
      <c r="I1118" s="111"/>
    </row>
    <row r="1119" spans="1:9" x14ac:dyDescent="0.25">
      <c r="A1119"/>
      <c r="B1119" s="360" t="s">
        <v>560</v>
      </c>
      <c r="C1119" s="306">
        <v>0</v>
      </c>
      <c r="D1119" s="252"/>
      <c r="E1119" s="145">
        <f t="shared" si="81"/>
        <v>0</v>
      </c>
      <c r="F1119" s="134"/>
      <c r="G1119" s="126"/>
      <c r="I1119" s="111"/>
    </row>
    <row r="1120" spans="1:9" x14ac:dyDescent="0.25">
      <c r="A1120"/>
      <c r="B1120" s="360" t="s">
        <v>1275</v>
      </c>
      <c r="C1120" s="300">
        <v>2</v>
      </c>
      <c r="D1120" s="252"/>
      <c r="E1120" s="145">
        <f t="shared" si="81"/>
        <v>0</v>
      </c>
      <c r="F1120" s="134"/>
      <c r="G1120" s="126"/>
      <c r="I1120" s="111"/>
    </row>
    <row r="1121" spans="1:9" x14ac:dyDescent="0.25">
      <c r="A1121"/>
      <c r="B1121" s="360" t="s">
        <v>561</v>
      </c>
      <c r="C1121" s="306">
        <v>0</v>
      </c>
      <c r="D1121" s="252"/>
      <c r="E1121" s="145">
        <f t="shared" si="81"/>
        <v>0</v>
      </c>
      <c r="F1121" s="134"/>
      <c r="G1121" s="126"/>
      <c r="I1121" s="111"/>
    </row>
    <row r="1122" spans="1:9" x14ac:dyDescent="0.25">
      <c r="A1122"/>
      <c r="B1122" s="360" t="s">
        <v>528</v>
      </c>
      <c r="C1122" s="306">
        <v>0</v>
      </c>
      <c r="D1122" s="252"/>
      <c r="E1122" s="145">
        <f t="shared" si="81"/>
        <v>0</v>
      </c>
      <c r="F1122" s="134"/>
      <c r="G1122" s="126"/>
      <c r="I1122" s="111"/>
    </row>
    <row r="1123" spans="1:9" x14ac:dyDescent="0.25">
      <c r="A1123"/>
      <c r="B1123" s="360" t="s">
        <v>562</v>
      </c>
      <c r="C1123" s="306">
        <v>0</v>
      </c>
      <c r="D1123" s="252"/>
      <c r="E1123" s="145">
        <f t="shared" si="81"/>
        <v>0</v>
      </c>
      <c r="F1123" s="134"/>
      <c r="G1123" s="126"/>
      <c r="I1123" s="111"/>
    </row>
    <row r="1124" spans="1:9" x14ac:dyDescent="0.25">
      <c r="A1124"/>
      <c r="B1124" s="360" t="s">
        <v>538</v>
      </c>
      <c r="C1124" s="306">
        <v>0</v>
      </c>
      <c r="D1124" s="252"/>
      <c r="E1124" s="145">
        <f t="shared" si="81"/>
        <v>0</v>
      </c>
      <c r="F1124" s="134"/>
      <c r="G1124" s="126"/>
      <c r="I1124" s="111"/>
    </row>
    <row r="1125" spans="1:9" ht="13.8" thickBot="1" x14ac:dyDescent="0.3">
      <c r="A1125"/>
      <c r="B1125" s="360" t="s">
        <v>563</v>
      </c>
      <c r="C1125" s="306">
        <v>0</v>
      </c>
      <c r="D1125" s="252"/>
      <c r="E1125" s="145">
        <f t="shared" si="81"/>
        <v>0</v>
      </c>
      <c r="F1125" s="134"/>
      <c r="G1125" s="126"/>
      <c r="I1125" s="111"/>
    </row>
    <row r="1126" spans="1:9" ht="13.8" thickBot="1" x14ac:dyDescent="0.3">
      <c r="A1126"/>
      <c r="B1126" s="360" t="s">
        <v>543</v>
      </c>
      <c r="C1126" s="306">
        <v>0</v>
      </c>
      <c r="D1126" s="252"/>
      <c r="E1126" s="145">
        <f t="shared" si="81"/>
        <v>0</v>
      </c>
      <c r="F1126" s="134"/>
      <c r="G1126" s="135">
        <f>SUM(E1109:E1126)</f>
        <v>0</v>
      </c>
      <c r="I1126" s="111"/>
    </row>
    <row r="1127" spans="1:9" ht="13.8" thickBot="1" x14ac:dyDescent="0.3">
      <c r="A1127"/>
      <c r="B1127" s="356"/>
      <c r="C1127" s="301"/>
      <c r="D1127" s="259"/>
      <c r="E1127" s="172"/>
      <c r="F1127" s="134"/>
      <c r="G1127" s="126"/>
      <c r="I1127" s="111"/>
    </row>
    <row r="1128" spans="1:9" ht="13.8" thickBot="1" x14ac:dyDescent="0.3">
      <c r="A1128"/>
      <c r="B1128" s="384" t="s">
        <v>1269</v>
      </c>
      <c r="C1128" s="399"/>
      <c r="D1128" s="263"/>
      <c r="E1128" s="169"/>
      <c r="F1128" s="131"/>
      <c r="G1128" s="15"/>
      <c r="I1128" s="111"/>
    </row>
    <row r="1129" spans="1:9" x14ac:dyDescent="0.25">
      <c r="A1129"/>
      <c r="B1129" s="401" t="s">
        <v>2</v>
      </c>
      <c r="C1129" s="309" t="s">
        <v>3</v>
      </c>
      <c r="D1129" s="248" t="s">
        <v>4</v>
      </c>
      <c r="E1129" s="104" t="s">
        <v>5</v>
      </c>
      <c r="F1129" s="133"/>
      <c r="G1129" s="15"/>
      <c r="I1129" s="111"/>
    </row>
    <row r="1130" spans="1:9" x14ac:dyDescent="0.25">
      <c r="A1130"/>
      <c r="B1130" s="365" t="s">
        <v>564</v>
      </c>
      <c r="C1130" s="300">
        <v>0</v>
      </c>
      <c r="D1130" s="252"/>
      <c r="E1130" s="145">
        <f t="shared" ref="E1130:E1144" si="82">C1130*D1130</f>
        <v>0</v>
      </c>
      <c r="F1130" s="134"/>
      <c r="G1130" s="15"/>
      <c r="I1130" s="111"/>
    </row>
    <row r="1131" spans="1:9" x14ac:dyDescent="0.25">
      <c r="A1131"/>
      <c r="B1131" s="365" t="s">
        <v>565</v>
      </c>
      <c r="C1131" s="300">
        <v>0</v>
      </c>
      <c r="D1131" s="252"/>
      <c r="E1131" s="145">
        <f t="shared" si="82"/>
        <v>0</v>
      </c>
      <c r="F1131" s="134"/>
      <c r="G1131" s="126"/>
      <c r="I1131" s="111"/>
    </row>
    <row r="1132" spans="1:9" x14ac:dyDescent="0.25">
      <c r="A1132"/>
      <c r="B1132" s="365" t="s">
        <v>566</v>
      </c>
      <c r="C1132" s="300">
        <v>0</v>
      </c>
      <c r="D1132" s="252"/>
      <c r="E1132" s="145">
        <f t="shared" si="82"/>
        <v>0</v>
      </c>
      <c r="F1132" s="134"/>
      <c r="G1132" s="126"/>
      <c r="I1132" s="111"/>
    </row>
    <row r="1133" spans="1:9" x14ac:dyDescent="0.25">
      <c r="A1133"/>
      <c r="B1133" s="360" t="s">
        <v>567</v>
      </c>
      <c r="C1133" s="300">
        <v>0</v>
      </c>
      <c r="D1133" s="252"/>
      <c r="E1133" s="145">
        <f t="shared" si="82"/>
        <v>0</v>
      </c>
      <c r="F1133" s="134"/>
      <c r="G1133" s="126"/>
      <c r="I1133" s="111"/>
    </row>
    <row r="1134" spans="1:9" x14ac:dyDescent="0.25">
      <c r="A1134"/>
      <c r="B1134" s="360" t="s">
        <v>568</v>
      </c>
      <c r="C1134" s="300">
        <v>0</v>
      </c>
      <c r="D1134" s="252"/>
      <c r="E1134" s="145">
        <f t="shared" si="82"/>
        <v>0</v>
      </c>
      <c r="F1134" s="134"/>
      <c r="G1134" s="126"/>
      <c r="I1134" s="111"/>
    </row>
    <row r="1135" spans="1:9" x14ac:dyDescent="0.25">
      <c r="A1135"/>
      <c r="B1135" s="360" t="s">
        <v>569</v>
      </c>
      <c r="C1135" s="300">
        <v>0</v>
      </c>
      <c r="D1135" s="252"/>
      <c r="E1135" s="145">
        <f t="shared" si="82"/>
        <v>0</v>
      </c>
      <c r="F1135" s="134"/>
      <c r="G1135" s="126"/>
      <c r="I1135" s="111"/>
    </row>
    <row r="1136" spans="1:9" x14ac:dyDescent="0.25">
      <c r="A1136"/>
      <c r="B1136" s="360" t="s">
        <v>570</v>
      </c>
      <c r="C1136" s="300">
        <v>0</v>
      </c>
      <c r="D1136" s="252"/>
      <c r="E1136" s="145">
        <f t="shared" si="82"/>
        <v>0</v>
      </c>
      <c r="F1136" s="134"/>
      <c r="G1136" s="126"/>
      <c r="I1136" s="111"/>
    </row>
    <row r="1137" spans="1:9" x14ac:dyDescent="0.25">
      <c r="A1137"/>
      <c r="B1137" s="360" t="s">
        <v>571</v>
      </c>
      <c r="C1137" s="300">
        <v>0</v>
      </c>
      <c r="D1137" s="252"/>
      <c r="E1137" s="145">
        <f t="shared" si="82"/>
        <v>0</v>
      </c>
      <c r="F1137" s="134"/>
      <c r="G1137" s="126"/>
      <c r="I1137" s="111"/>
    </row>
    <row r="1138" spans="1:9" x14ac:dyDescent="0.25">
      <c r="A1138"/>
      <c r="B1138" s="360" t="s">
        <v>572</v>
      </c>
      <c r="C1138" s="300">
        <v>0</v>
      </c>
      <c r="D1138" s="252"/>
      <c r="E1138" s="145">
        <f t="shared" si="82"/>
        <v>0</v>
      </c>
      <c r="F1138" s="134"/>
      <c r="G1138" s="126"/>
      <c r="I1138" s="111"/>
    </row>
    <row r="1139" spans="1:9" x14ac:dyDescent="0.25">
      <c r="A1139"/>
      <c r="B1139" s="360" t="s">
        <v>573</v>
      </c>
      <c r="C1139" s="300">
        <v>0</v>
      </c>
      <c r="D1139" s="252"/>
      <c r="E1139" s="145">
        <f t="shared" si="82"/>
        <v>0</v>
      </c>
      <c r="F1139" s="134"/>
      <c r="G1139" s="126"/>
      <c r="I1139" s="111"/>
    </row>
    <row r="1140" spans="1:9" x14ac:dyDescent="0.25">
      <c r="A1140"/>
      <c r="B1140" s="360" t="s">
        <v>574</v>
      </c>
      <c r="C1140" s="300">
        <v>0</v>
      </c>
      <c r="D1140" s="252"/>
      <c r="E1140" s="145">
        <f t="shared" si="82"/>
        <v>0</v>
      </c>
      <c r="F1140" s="134"/>
      <c r="G1140" s="126"/>
      <c r="I1140" s="111"/>
    </row>
    <row r="1141" spans="1:9" x14ac:dyDescent="0.25">
      <c r="A1141"/>
      <c r="B1141" s="360" t="s">
        <v>575</v>
      </c>
      <c r="C1141" s="300">
        <v>0</v>
      </c>
      <c r="D1141" s="252"/>
      <c r="E1141" s="145">
        <f t="shared" si="82"/>
        <v>0</v>
      </c>
      <c r="F1141" s="134"/>
      <c r="G1141" s="126"/>
      <c r="I1141" s="111"/>
    </row>
    <row r="1142" spans="1:9" x14ac:dyDescent="0.25">
      <c r="A1142"/>
      <c r="B1142" s="360" t="s">
        <v>576</v>
      </c>
      <c r="C1142" s="300">
        <v>0</v>
      </c>
      <c r="D1142" s="252"/>
      <c r="E1142" s="145">
        <f t="shared" si="82"/>
        <v>0</v>
      </c>
      <c r="F1142" s="134"/>
      <c r="G1142" s="126"/>
      <c r="I1142" s="111"/>
    </row>
    <row r="1143" spans="1:9" ht="13.8" thickBot="1" x14ac:dyDescent="0.3">
      <c r="A1143"/>
      <c r="B1143" s="360" t="s">
        <v>577</v>
      </c>
      <c r="C1143" s="300">
        <v>0</v>
      </c>
      <c r="D1143" s="252"/>
      <c r="E1143" s="145">
        <f t="shared" si="82"/>
        <v>0</v>
      </c>
      <c r="F1143" s="134"/>
      <c r="G1143" s="126"/>
      <c r="I1143" s="111"/>
    </row>
    <row r="1144" spans="1:9" ht="13.8" thickBot="1" x14ac:dyDescent="0.3">
      <c r="A1144"/>
      <c r="B1144" s="360" t="s">
        <v>578</v>
      </c>
      <c r="C1144" s="300">
        <v>0</v>
      </c>
      <c r="D1144" s="252"/>
      <c r="E1144" s="145">
        <f t="shared" si="82"/>
        <v>0</v>
      </c>
      <c r="F1144" s="134"/>
      <c r="G1144" s="135">
        <f>SUM(E1130:E1144)</f>
        <v>0</v>
      </c>
      <c r="I1144" s="111"/>
    </row>
    <row r="1145" spans="1:9" ht="13.8" thickBot="1" x14ac:dyDescent="0.3">
      <c r="A1145"/>
      <c r="B1145" s="356"/>
      <c r="C1145" s="301"/>
      <c r="D1145" s="259"/>
      <c r="E1145" s="172"/>
      <c r="F1145" s="134"/>
      <c r="G1145" s="126"/>
      <c r="I1145" s="111"/>
    </row>
    <row r="1146" spans="1:9" ht="13.8" thickBot="1" x14ac:dyDescent="0.3">
      <c r="A1146"/>
      <c r="B1146" s="384" t="s">
        <v>1270</v>
      </c>
      <c r="C1146" s="399"/>
      <c r="D1146" s="263"/>
      <c r="E1146" s="169"/>
      <c r="F1146" s="131"/>
      <c r="G1146" s="126"/>
      <c r="I1146" s="111"/>
    </row>
    <row r="1147" spans="1:9" x14ac:dyDescent="0.25">
      <c r="A1147"/>
      <c r="B1147" s="359" t="s">
        <v>2</v>
      </c>
      <c r="C1147" s="303" t="s">
        <v>3</v>
      </c>
      <c r="D1147" s="258" t="s">
        <v>4</v>
      </c>
      <c r="E1147" s="123" t="s">
        <v>5</v>
      </c>
      <c r="F1147" s="133"/>
      <c r="G1147" s="15"/>
      <c r="I1147" s="111"/>
    </row>
    <row r="1148" spans="1:9" x14ac:dyDescent="0.25">
      <c r="A1148"/>
      <c r="B1148" s="360" t="s">
        <v>564</v>
      </c>
      <c r="C1148" s="300">
        <v>1</v>
      </c>
      <c r="D1148" s="252"/>
      <c r="E1148" s="145">
        <f t="shared" ref="E1148:E1157" si="83">C1148*D1148</f>
        <v>0</v>
      </c>
      <c r="F1148" s="134"/>
      <c r="G1148" s="15"/>
      <c r="I1148" s="111"/>
    </row>
    <row r="1149" spans="1:9" x14ac:dyDescent="0.25">
      <c r="A1149"/>
      <c r="B1149" s="360" t="s">
        <v>568</v>
      </c>
      <c r="C1149" s="300">
        <v>0</v>
      </c>
      <c r="D1149" s="252"/>
      <c r="E1149" s="145">
        <f t="shared" si="83"/>
        <v>0</v>
      </c>
      <c r="F1149" s="134"/>
      <c r="G1149" s="126"/>
      <c r="I1149" s="111"/>
    </row>
    <row r="1150" spans="1:9" x14ac:dyDescent="0.25">
      <c r="A1150"/>
      <c r="B1150" s="360" t="s">
        <v>572</v>
      </c>
      <c r="C1150" s="300">
        <v>0</v>
      </c>
      <c r="D1150" s="252"/>
      <c r="E1150" s="145">
        <f t="shared" si="83"/>
        <v>0</v>
      </c>
      <c r="F1150" s="134"/>
      <c r="G1150" s="126"/>
      <c r="I1150" s="111"/>
    </row>
    <row r="1151" spans="1:9" x14ac:dyDescent="0.25">
      <c r="A1151"/>
      <c r="B1151" s="360" t="s">
        <v>579</v>
      </c>
      <c r="C1151" s="300">
        <v>0</v>
      </c>
      <c r="D1151" s="252"/>
      <c r="E1151" s="145">
        <f t="shared" si="83"/>
        <v>0</v>
      </c>
      <c r="F1151" s="134"/>
      <c r="G1151" s="126"/>
      <c r="I1151" s="111"/>
    </row>
    <row r="1152" spans="1:9" x14ac:dyDescent="0.25">
      <c r="A1152"/>
      <c r="B1152" s="360" t="s">
        <v>573</v>
      </c>
      <c r="C1152" s="300">
        <v>0</v>
      </c>
      <c r="D1152" s="252"/>
      <c r="E1152" s="145">
        <f t="shared" si="83"/>
        <v>0</v>
      </c>
      <c r="F1152" s="134"/>
      <c r="G1152" s="126"/>
      <c r="I1152" s="111"/>
    </row>
    <row r="1153" spans="1:9" x14ac:dyDescent="0.25">
      <c r="A1153"/>
      <c r="B1153" s="360" t="s">
        <v>574</v>
      </c>
      <c r="C1153" s="300">
        <v>0</v>
      </c>
      <c r="D1153" s="252"/>
      <c r="E1153" s="145">
        <f t="shared" si="83"/>
        <v>0</v>
      </c>
      <c r="F1153" s="134"/>
      <c r="G1153" s="126"/>
      <c r="I1153" s="111"/>
    </row>
    <row r="1154" spans="1:9" x14ac:dyDescent="0.25">
      <c r="A1154"/>
      <c r="B1154" s="360" t="s">
        <v>575</v>
      </c>
      <c r="C1154" s="300">
        <v>0</v>
      </c>
      <c r="D1154" s="252"/>
      <c r="E1154" s="145">
        <f t="shared" si="83"/>
        <v>0</v>
      </c>
      <c r="F1154" s="134"/>
      <c r="G1154" s="126"/>
      <c r="I1154" s="111"/>
    </row>
    <row r="1155" spans="1:9" x14ac:dyDescent="0.25">
      <c r="A1155"/>
      <c r="B1155" s="360" t="s">
        <v>576</v>
      </c>
      <c r="C1155" s="300">
        <v>0</v>
      </c>
      <c r="D1155" s="252"/>
      <c r="E1155" s="145">
        <f t="shared" si="83"/>
        <v>0</v>
      </c>
      <c r="F1155" s="134"/>
      <c r="G1155" s="126"/>
      <c r="I1155" s="111"/>
    </row>
    <row r="1156" spans="1:9" ht="13.8" thickBot="1" x14ac:dyDescent="0.3">
      <c r="A1156"/>
      <c r="B1156" s="360" t="s">
        <v>577</v>
      </c>
      <c r="C1156" s="300">
        <v>0</v>
      </c>
      <c r="D1156" s="252"/>
      <c r="E1156" s="145">
        <f t="shared" si="83"/>
        <v>0</v>
      </c>
      <c r="F1156" s="134"/>
      <c r="G1156" s="126"/>
      <c r="I1156" s="111"/>
    </row>
    <row r="1157" spans="1:9" ht="13.8" thickBot="1" x14ac:dyDescent="0.3">
      <c r="A1157"/>
      <c r="B1157" s="360" t="s">
        <v>578</v>
      </c>
      <c r="C1157" s="300">
        <v>0</v>
      </c>
      <c r="D1157" s="252"/>
      <c r="E1157" s="145">
        <f t="shared" si="83"/>
        <v>0</v>
      </c>
      <c r="F1157" s="134"/>
      <c r="G1157" s="135">
        <f>SUM(E1148:E1157)</f>
        <v>0</v>
      </c>
      <c r="I1157" s="111"/>
    </row>
    <row r="1158" spans="1:9" ht="13.8" thickBot="1" x14ac:dyDescent="0.3">
      <c r="A1158"/>
      <c r="B1158" s="356"/>
      <c r="C1158" s="301"/>
      <c r="D1158" s="259"/>
      <c r="E1158" s="146"/>
      <c r="F1158" s="131"/>
      <c r="G1158" s="126"/>
      <c r="I1158" s="111"/>
    </row>
    <row r="1159" spans="1:9" x14ac:dyDescent="0.25">
      <c r="A1159"/>
      <c r="B1159" s="357" t="s">
        <v>1271</v>
      </c>
      <c r="C1159" s="307"/>
      <c r="D1159" s="260"/>
      <c r="E1159" s="158"/>
      <c r="F1159" s="132"/>
      <c r="G1159" s="126"/>
      <c r="I1159" s="111"/>
    </row>
    <row r="1160" spans="1:9" ht="13.8" thickBot="1" x14ac:dyDescent="0.3">
      <c r="A1160"/>
      <c r="B1160" s="358" t="s">
        <v>859</v>
      </c>
      <c r="C1160" s="308"/>
      <c r="D1160" s="261"/>
      <c r="E1160" s="159"/>
      <c r="F1160" s="132"/>
      <c r="G1160" s="15"/>
      <c r="I1160" s="111"/>
    </row>
    <row r="1161" spans="1:9" x14ac:dyDescent="0.25">
      <c r="A1161"/>
      <c r="B1161" s="359" t="s">
        <v>2</v>
      </c>
      <c r="C1161" s="303" t="s">
        <v>3</v>
      </c>
      <c r="D1161" s="258" t="s">
        <v>4</v>
      </c>
      <c r="E1161" s="123" t="s">
        <v>5</v>
      </c>
      <c r="F1161" s="133"/>
      <c r="G1161" s="15"/>
      <c r="I1161" s="111"/>
    </row>
    <row r="1162" spans="1:9" x14ac:dyDescent="0.25">
      <c r="A1162"/>
      <c r="B1162" s="361" t="s">
        <v>867</v>
      </c>
      <c r="C1162" s="300">
        <v>1</v>
      </c>
      <c r="D1162" s="252"/>
      <c r="E1162" s="145">
        <f t="shared" ref="E1162:E1173" si="84">C1162*D1162</f>
        <v>0</v>
      </c>
      <c r="F1162" s="134"/>
      <c r="G1162" s="15"/>
      <c r="I1162" s="111"/>
    </row>
    <row r="1163" spans="1:9" x14ac:dyDescent="0.25">
      <c r="A1163"/>
      <c r="B1163" s="361" t="s">
        <v>860</v>
      </c>
      <c r="C1163" s="300">
        <v>5</v>
      </c>
      <c r="D1163" s="252"/>
      <c r="E1163" s="145">
        <f t="shared" si="84"/>
        <v>0</v>
      </c>
      <c r="F1163" s="134"/>
      <c r="G1163" s="15"/>
      <c r="I1163" s="111"/>
    </row>
    <row r="1164" spans="1:9" x14ac:dyDescent="0.25">
      <c r="A1164"/>
      <c r="B1164" s="361" t="s">
        <v>861</v>
      </c>
      <c r="C1164" s="300">
        <v>1</v>
      </c>
      <c r="D1164" s="252"/>
      <c r="E1164" s="145">
        <f t="shared" si="84"/>
        <v>0</v>
      </c>
      <c r="F1164" s="134"/>
      <c r="G1164" s="126"/>
      <c r="I1164" s="111"/>
    </row>
    <row r="1165" spans="1:9" x14ac:dyDescent="0.25">
      <c r="A1165"/>
      <c r="B1165" s="360" t="s">
        <v>862</v>
      </c>
      <c r="C1165" s="300">
        <v>10</v>
      </c>
      <c r="D1165" s="252"/>
      <c r="E1165" s="145">
        <f t="shared" si="84"/>
        <v>0</v>
      </c>
      <c r="F1165" s="134"/>
      <c r="G1165" s="126"/>
      <c r="I1165" s="111"/>
    </row>
    <row r="1166" spans="1:9" x14ac:dyDescent="0.25">
      <c r="A1166"/>
      <c r="B1166" s="360" t="s">
        <v>868</v>
      </c>
      <c r="C1166" s="300">
        <v>50</v>
      </c>
      <c r="D1166" s="252"/>
      <c r="E1166" s="145">
        <f t="shared" si="84"/>
        <v>0</v>
      </c>
      <c r="F1166" s="134"/>
      <c r="G1166" s="126"/>
      <c r="I1166" s="111"/>
    </row>
    <row r="1167" spans="1:9" x14ac:dyDescent="0.25">
      <c r="A1167"/>
      <c r="B1167" s="360" t="s">
        <v>869</v>
      </c>
      <c r="C1167" s="300">
        <v>5</v>
      </c>
      <c r="D1167" s="252"/>
      <c r="E1167" s="145">
        <f t="shared" si="84"/>
        <v>0</v>
      </c>
      <c r="F1167" s="134"/>
      <c r="G1167" s="126"/>
      <c r="I1167" s="111"/>
    </row>
    <row r="1168" spans="1:9" x14ac:dyDescent="0.25">
      <c r="A1168"/>
      <c r="B1168" s="360" t="s">
        <v>870</v>
      </c>
      <c r="C1168" s="300">
        <v>5</v>
      </c>
      <c r="D1168" s="252"/>
      <c r="E1168" s="145">
        <f t="shared" si="84"/>
        <v>0</v>
      </c>
      <c r="F1168" s="134"/>
      <c r="G1168" s="126"/>
      <c r="I1168" s="111"/>
    </row>
    <row r="1169" spans="1:9" x14ac:dyDescent="0.25">
      <c r="A1169"/>
      <c r="B1169" s="360" t="s">
        <v>871</v>
      </c>
      <c r="C1169" s="300">
        <v>1</v>
      </c>
      <c r="D1169" s="252"/>
      <c r="E1169" s="145">
        <f t="shared" si="84"/>
        <v>0</v>
      </c>
      <c r="F1169" s="134"/>
      <c r="G1169" s="126"/>
      <c r="I1169" s="111"/>
    </row>
    <row r="1170" spans="1:9" x14ac:dyDescent="0.25">
      <c r="A1170"/>
      <c r="B1170" s="360" t="s">
        <v>863</v>
      </c>
      <c r="C1170" s="300">
        <v>1</v>
      </c>
      <c r="D1170" s="252"/>
      <c r="E1170" s="145">
        <f t="shared" si="84"/>
        <v>0</v>
      </c>
      <c r="F1170" s="134"/>
      <c r="G1170" s="126"/>
      <c r="I1170" s="111"/>
    </row>
    <row r="1171" spans="1:9" x14ac:dyDescent="0.25">
      <c r="A1171"/>
      <c r="B1171" s="360" t="s">
        <v>864</v>
      </c>
      <c r="C1171" s="300">
        <v>1</v>
      </c>
      <c r="D1171" s="252"/>
      <c r="E1171" s="145">
        <f t="shared" si="84"/>
        <v>0</v>
      </c>
      <c r="F1171" s="134"/>
      <c r="G1171" s="126"/>
      <c r="I1171" s="111"/>
    </row>
    <row r="1172" spans="1:9" ht="13.8" thickBot="1" x14ac:dyDescent="0.3">
      <c r="A1172"/>
      <c r="B1172" s="360" t="s">
        <v>865</v>
      </c>
      <c r="C1172" s="300">
        <v>0</v>
      </c>
      <c r="D1172" s="252"/>
      <c r="E1172" s="145">
        <f t="shared" si="84"/>
        <v>0</v>
      </c>
      <c r="F1172" s="134"/>
      <c r="G1172" s="126"/>
      <c r="I1172" s="111"/>
    </row>
    <row r="1173" spans="1:9" ht="13.8" thickBot="1" x14ac:dyDescent="0.3">
      <c r="A1173"/>
      <c r="B1173" s="360" t="s">
        <v>866</v>
      </c>
      <c r="C1173" s="300">
        <v>0</v>
      </c>
      <c r="D1173" s="252"/>
      <c r="E1173" s="145">
        <f t="shared" si="84"/>
        <v>0</v>
      </c>
      <c r="F1173" s="134"/>
      <c r="G1173" s="135">
        <f>SUM(E1162:E1173)</f>
        <v>0</v>
      </c>
      <c r="I1173" s="111"/>
    </row>
    <row r="1174" spans="1:9" ht="13.8" thickBot="1" x14ac:dyDescent="0.3">
      <c r="A1174"/>
      <c r="B1174" s="370"/>
      <c r="C1174" s="402"/>
      <c r="D1174" s="262"/>
      <c r="E1174" s="170"/>
      <c r="F1174" s="142"/>
      <c r="G1174" s="126"/>
      <c r="I1174" s="111"/>
    </row>
    <row r="1175" spans="1:9" ht="13.8" thickBot="1" x14ac:dyDescent="0.3">
      <c r="A1175"/>
      <c r="B1175" s="384" t="s">
        <v>1272</v>
      </c>
      <c r="C1175" s="399"/>
      <c r="D1175" s="263"/>
      <c r="E1175" s="169"/>
      <c r="F1175" s="131"/>
      <c r="G1175" s="126"/>
      <c r="I1175" s="111"/>
    </row>
    <row r="1176" spans="1:9" x14ac:dyDescent="0.25">
      <c r="A1176"/>
      <c r="B1176" s="401" t="s">
        <v>2</v>
      </c>
      <c r="C1176" s="309" t="s">
        <v>3</v>
      </c>
      <c r="D1176" s="248" t="s">
        <v>4</v>
      </c>
      <c r="E1176" s="104" t="s">
        <v>5</v>
      </c>
      <c r="F1176" s="133"/>
      <c r="G1176" s="15"/>
      <c r="I1176" s="111"/>
    </row>
    <row r="1177" spans="1:9" x14ac:dyDescent="0.25">
      <c r="A1177"/>
      <c r="B1177" s="365" t="s">
        <v>532</v>
      </c>
      <c r="C1177" s="300">
        <v>0</v>
      </c>
      <c r="D1177" s="252"/>
      <c r="E1177" s="145">
        <f t="shared" ref="E1177:E1185" si="85">C1177*D1177</f>
        <v>0</v>
      </c>
      <c r="F1177" s="134"/>
      <c r="G1177" s="15"/>
      <c r="I1177" s="111"/>
    </row>
    <row r="1178" spans="1:9" x14ac:dyDescent="0.25">
      <c r="A1178"/>
      <c r="B1178" s="365" t="s">
        <v>526</v>
      </c>
      <c r="C1178" s="300">
        <v>0</v>
      </c>
      <c r="D1178" s="252"/>
      <c r="E1178" s="145">
        <f t="shared" si="85"/>
        <v>0</v>
      </c>
      <c r="F1178" s="134"/>
      <c r="G1178" s="15"/>
      <c r="I1178" s="111"/>
    </row>
    <row r="1179" spans="1:9" x14ac:dyDescent="0.25">
      <c r="A1179"/>
      <c r="B1179" s="360" t="s">
        <v>580</v>
      </c>
      <c r="C1179" s="300">
        <v>0</v>
      </c>
      <c r="D1179" s="252"/>
      <c r="E1179" s="145">
        <f t="shared" si="85"/>
        <v>0</v>
      </c>
      <c r="F1179" s="134"/>
      <c r="G1179" s="15"/>
      <c r="I1179" s="111"/>
    </row>
    <row r="1180" spans="1:9" x14ac:dyDescent="0.25">
      <c r="A1180"/>
      <c r="B1180" s="360" t="s">
        <v>581</v>
      </c>
      <c r="C1180" s="300">
        <v>0</v>
      </c>
      <c r="D1180" s="252"/>
      <c r="E1180" s="145">
        <f t="shared" si="85"/>
        <v>0</v>
      </c>
      <c r="F1180" s="134"/>
      <c r="G1180" s="126"/>
      <c r="I1180" s="111"/>
    </row>
    <row r="1181" spans="1:9" x14ac:dyDescent="0.25">
      <c r="A1181"/>
      <c r="B1181" s="360" t="s">
        <v>582</v>
      </c>
      <c r="C1181" s="300">
        <v>0</v>
      </c>
      <c r="D1181" s="252"/>
      <c r="E1181" s="145">
        <f t="shared" si="85"/>
        <v>0</v>
      </c>
      <c r="F1181" s="134"/>
      <c r="G1181" s="126"/>
      <c r="I1181" s="111"/>
    </row>
    <row r="1182" spans="1:9" x14ac:dyDescent="0.25">
      <c r="A1182"/>
      <c r="B1182" s="360" t="s">
        <v>534</v>
      </c>
      <c r="C1182" s="300">
        <v>0</v>
      </c>
      <c r="D1182" s="252"/>
      <c r="E1182" s="145">
        <f t="shared" si="85"/>
        <v>0</v>
      </c>
      <c r="F1182" s="134"/>
      <c r="G1182" s="126"/>
      <c r="I1182" s="111"/>
    </row>
    <row r="1183" spans="1:9" x14ac:dyDescent="0.25">
      <c r="A1183"/>
      <c r="B1183" s="360" t="s">
        <v>528</v>
      </c>
      <c r="C1183" s="300">
        <v>0</v>
      </c>
      <c r="D1183" s="252"/>
      <c r="E1183" s="145">
        <f t="shared" si="85"/>
        <v>0</v>
      </c>
      <c r="F1183" s="134"/>
      <c r="G1183" s="126"/>
      <c r="I1183" s="111"/>
    </row>
    <row r="1184" spans="1:9" ht="13.8" thickBot="1" x14ac:dyDescent="0.3">
      <c r="A1184"/>
      <c r="B1184" s="360" t="s">
        <v>539</v>
      </c>
      <c r="C1184" s="300">
        <v>0</v>
      </c>
      <c r="D1184" s="252"/>
      <c r="E1184" s="145">
        <f t="shared" si="85"/>
        <v>0</v>
      </c>
      <c r="F1184" s="134"/>
      <c r="G1184" s="126"/>
      <c r="I1184" s="111"/>
    </row>
    <row r="1185" spans="1:11" ht="13.8" thickBot="1" x14ac:dyDescent="0.3">
      <c r="A1185"/>
      <c r="B1185" s="360" t="s">
        <v>583</v>
      </c>
      <c r="C1185" s="300">
        <v>0</v>
      </c>
      <c r="D1185" s="252"/>
      <c r="E1185" s="145">
        <f t="shared" si="85"/>
        <v>0</v>
      </c>
      <c r="F1185" s="134"/>
      <c r="G1185" s="135">
        <f>SUM(E1177:E1185)</f>
        <v>0</v>
      </c>
      <c r="I1185" s="111"/>
    </row>
    <row r="1186" spans="1:11" ht="13.8" thickBot="1" x14ac:dyDescent="0.3">
      <c r="A1186"/>
      <c r="B1186" s="370"/>
      <c r="C1186" s="402"/>
      <c r="D1186" s="262"/>
      <c r="E1186" s="170"/>
      <c r="F1186" s="142"/>
      <c r="G1186" s="126"/>
      <c r="I1186" s="111"/>
    </row>
    <row r="1187" spans="1:11" ht="13.8" thickBot="1" x14ac:dyDescent="0.3">
      <c r="A1187"/>
      <c r="B1187" s="384" t="s">
        <v>1273</v>
      </c>
      <c r="C1187" s="399"/>
      <c r="D1187" s="263"/>
      <c r="E1187" s="169"/>
      <c r="F1187" s="131"/>
      <c r="G1187" s="126"/>
      <c r="I1187" s="111"/>
    </row>
    <row r="1188" spans="1:11" x14ac:dyDescent="0.25">
      <c r="A1188"/>
      <c r="B1188" s="401" t="s">
        <v>2</v>
      </c>
      <c r="C1188" s="309" t="s">
        <v>3</v>
      </c>
      <c r="D1188" s="248" t="s">
        <v>4</v>
      </c>
      <c r="E1188" s="104" t="s">
        <v>5</v>
      </c>
      <c r="F1188" s="133"/>
      <c r="G1188" s="126"/>
      <c r="I1188" s="111"/>
    </row>
    <row r="1189" spans="1:11" x14ac:dyDescent="0.25">
      <c r="A1189"/>
      <c r="B1189" s="365" t="s">
        <v>1231</v>
      </c>
      <c r="C1189" s="306">
        <v>10</v>
      </c>
      <c r="D1189" s="252"/>
      <c r="E1189" s="145">
        <f>C1189*D1189</f>
        <v>0</v>
      </c>
      <c r="F1189" s="134"/>
      <c r="G1189" s="126"/>
      <c r="I1189" s="111"/>
    </row>
    <row r="1190" spans="1:11" x14ac:dyDescent="0.25">
      <c r="A1190"/>
      <c r="B1190" s="365" t="s">
        <v>1113</v>
      </c>
      <c r="C1190" s="306">
        <v>10</v>
      </c>
      <c r="D1190" s="252"/>
      <c r="E1190" s="145">
        <f t="shared" ref="E1190:E1197" si="86">C1190*D1190</f>
        <v>0</v>
      </c>
      <c r="F1190" s="134"/>
      <c r="G1190" s="126"/>
      <c r="I1190" s="111"/>
      <c r="K1190" s="111"/>
    </row>
    <row r="1191" spans="1:11" x14ac:dyDescent="0.25">
      <c r="A1191"/>
      <c r="B1191" s="365" t="s">
        <v>1114</v>
      </c>
      <c r="C1191" s="306">
        <v>10</v>
      </c>
      <c r="D1191" s="252"/>
      <c r="E1191" s="145">
        <f t="shared" si="86"/>
        <v>0</v>
      </c>
      <c r="F1191" s="134"/>
      <c r="G1191" s="126"/>
      <c r="I1191" s="111"/>
      <c r="K1191" s="111"/>
    </row>
    <row r="1192" spans="1:11" x14ac:dyDescent="0.25">
      <c r="A1192"/>
      <c r="B1192" s="365" t="s">
        <v>1117</v>
      </c>
      <c r="C1192" s="306">
        <v>10</v>
      </c>
      <c r="D1192" s="252"/>
      <c r="E1192" s="145">
        <f t="shared" si="86"/>
        <v>0</v>
      </c>
      <c r="F1192" s="134"/>
      <c r="G1192" s="126"/>
      <c r="I1192" s="111"/>
      <c r="K1192" s="111"/>
    </row>
    <row r="1193" spans="1:11" x14ac:dyDescent="0.25">
      <c r="A1193"/>
      <c r="B1193" s="360" t="s">
        <v>1115</v>
      </c>
      <c r="C1193" s="306">
        <v>10</v>
      </c>
      <c r="D1193" s="252"/>
      <c r="E1193" s="145">
        <f t="shared" si="86"/>
        <v>0</v>
      </c>
      <c r="F1193" s="134"/>
      <c r="G1193" s="126"/>
      <c r="I1193" s="111"/>
      <c r="K1193" s="111"/>
    </row>
    <row r="1194" spans="1:11" ht="13.8" thickBot="1" x14ac:dyDescent="0.3">
      <c r="A1194"/>
      <c r="B1194" s="360" t="s">
        <v>1116</v>
      </c>
      <c r="C1194" s="306">
        <v>10</v>
      </c>
      <c r="D1194" s="252"/>
      <c r="E1194" s="145">
        <f t="shared" si="86"/>
        <v>0</v>
      </c>
      <c r="F1194" s="134"/>
      <c r="G1194" s="126"/>
      <c r="I1194" s="111"/>
      <c r="K1194" s="111"/>
    </row>
    <row r="1195" spans="1:11" ht="13.8" thickBot="1" x14ac:dyDescent="0.3">
      <c r="A1195"/>
      <c r="B1195" s="360" t="s">
        <v>1232</v>
      </c>
      <c r="C1195" s="306">
        <v>10</v>
      </c>
      <c r="D1195" s="252"/>
      <c r="E1195" s="145">
        <f t="shared" si="86"/>
        <v>0</v>
      </c>
      <c r="F1195" s="134"/>
      <c r="G1195" s="135">
        <f>SUM(E1189:E1197)</f>
        <v>0</v>
      </c>
      <c r="I1195" s="111"/>
      <c r="K1195" s="111"/>
    </row>
    <row r="1196" spans="1:11" x14ac:dyDescent="0.25">
      <c r="A1196"/>
      <c r="B1196" s="360" t="s">
        <v>1233</v>
      </c>
      <c r="C1196" s="306">
        <v>10</v>
      </c>
      <c r="D1196" s="252"/>
      <c r="E1196" s="145">
        <f t="shared" si="86"/>
        <v>0</v>
      </c>
      <c r="F1196" s="134"/>
      <c r="G1196" s="136"/>
      <c r="I1196" s="111"/>
      <c r="K1196" s="111"/>
    </row>
    <row r="1197" spans="1:11" x14ac:dyDescent="0.25">
      <c r="A1197"/>
      <c r="B1197" s="360" t="s">
        <v>1234</v>
      </c>
      <c r="C1197" s="306">
        <v>10</v>
      </c>
      <c r="D1197" s="252"/>
      <c r="E1197" s="145">
        <f t="shared" si="86"/>
        <v>0</v>
      </c>
      <c r="F1197" s="134"/>
      <c r="G1197" s="136"/>
      <c r="I1197" s="111"/>
      <c r="K1197" s="111"/>
    </row>
    <row r="1198" spans="1:11" ht="13.8" thickBot="1" x14ac:dyDescent="0.3">
      <c r="A1198"/>
      <c r="B1198" s="356"/>
      <c r="C1198" s="301"/>
      <c r="D1198" s="259"/>
      <c r="E1198" s="172"/>
      <c r="F1198" s="134"/>
      <c r="G1198" s="126"/>
      <c r="I1198" s="111"/>
    </row>
    <row r="1199" spans="1:11" ht="18.600000000000001" customHeight="1" thickBot="1" x14ac:dyDescent="0.35">
      <c r="A1199"/>
      <c r="B1199" s="384" t="s">
        <v>1274</v>
      </c>
      <c r="C1199" s="399"/>
      <c r="D1199" s="263"/>
      <c r="E1199" s="169"/>
      <c r="F1199" s="143"/>
      <c r="G1199" s="126"/>
      <c r="I1199" s="111"/>
    </row>
    <row r="1200" spans="1:11" x14ac:dyDescent="0.25">
      <c r="B1200" s="401" t="s">
        <v>2</v>
      </c>
      <c r="C1200" s="401" t="s">
        <v>3</v>
      </c>
      <c r="D1200" s="264" t="s">
        <v>4</v>
      </c>
      <c r="E1200" s="102" t="s">
        <v>5</v>
      </c>
      <c r="I1200" s="111"/>
    </row>
    <row r="1201" spans="2:9" ht="13.8" thickBot="1" x14ac:dyDescent="0.3">
      <c r="B1201" s="391" t="s">
        <v>1227</v>
      </c>
      <c r="C1201" s="306">
        <v>10</v>
      </c>
      <c r="D1201" s="252"/>
      <c r="E1201" s="145">
        <f>C1201*D1201</f>
        <v>0</v>
      </c>
      <c r="I1201" s="111"/>
    </row>
    <row r="1202" spans="2:9" ht="13.8" thickBot="1" x14ac:dyDescent="0.3">
      <c r="B1202" s="391" t="s">
        <v>1228</v>
      </c>
      <c r="C1202" s="306">
        <v>10</v>
      </c>
      <c r="D1202" s="252"/>
      <c r="E1202" s="145">
        <f>C1202*D1202</f>
        <v>0</v>
      </c>
      <c r="G1202" s="135">
        <f>SUM(E1201:E1202)</f>
        <v>0</v>
      </c>
      <c r="I1202" s="111"/>
    </row>
    <row r="1203" spans="2:9" x14ac:dyDescent="0.25">
      <c r="I1203" s="111"/>
    </row>
    <row r="1205" spans="2:9" ht="13.8" thickBot="1" x14ac:dyDescent="0.3"/>
    <row r="1206" spans="2:9" ht="18" thickBot="1" x14ac:dyDescent="0.35">
      <c r="D1206" s="174" t="s">
        <v>385</v>
      </c>
      <c r="E1206" s="175">
        <f>SUM(G4:G1203)</f>
        <v>0</v>
      </c>
    </row>
  </sheetData>
  <sheetProtection sheet="1" objects="1" scenarios="1" selectLockedCells="1"/>
  <mergeCells count="2">
    <mergeCell ref="B573:E573"/>
    <mergeCell ref="B541:E542"/>
  </mergeCells>
  <phoneticPr fontId="0" type="noConversion"/>
  <pageMargins left="0.39370078740157483" right="0.35433070866141736" top="0.9055118110236221" bottom="0.98425196850393704" header="0" footer="0"/>
  <pageSetup paperSize="9" scale="56" fitToHeight="0" orientation="portrait" r:id="rId1"/>
  <headerFooter alignWithMargins="0"/>
  <rowBreaks count="7" manualBreakCount="7">
    <brk id="60" min="1" max="5" man="1"/>
    <brk id="114" min="1" max="5" man="1"/>
    <brk id="168" min="1" max="5" man="1"/>
    <brk id="221" min="1" max="5" man="1"/>
    <brk id="342" min="1" max="5" man="1"/>
    <brk id="395" min="1" max="5" man="1"/>
    <brk id="449" min="1"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J207"/>
  <sheetViews>
    <sheetView zoomScale="85" zoomScaleNormal="85" zoomScaleSheetLayoutView="100" workbookViewId="0">
      <selection activeCell="D10" sqref="D10"/>
    </sheetView>
  </sheetViews>
  <sheetFormatPr baseColWidth="10" defaultColWidth="11.44140625" defaultRowHeight="13.2" x14ac:dyDescent="0.25"/>
  <cols>
    <col min="1" max="1" width="11.44140625" style="12"/>
    <col min="2" max="2" width="53.33203125" style="12" customWidth="1"/>
    <col min="3" max="3" width="18.109375" style="55" customWidth="1"/>
    <col min="4" max="4" width="19.88671875" style="256" customWidth="1"/>
    <col min="5" max="5" width="22.109375" style="105" customWidth="1"/>
    <col min="6" max="6" width="3.33203125" style="142" customWidth="1"/>
    <col min="7" max="7" width="19.109375" style="142" customWidth="1"/>
    <col min="8" max="16384" width="11.44140625" style="12"/>
  </cols>
  <sheetData>
    <row r="1" spans="2:7" ht="13.8" x14ac:dyDescent="0.25">
      <c r="B1" s="45" t="s">
        <v>1179</v>
      </c>
      <c r="C1" s="50"/>
      <c r="D1" s="246"/>
    </row>
    <row r="2" spans="2:7" ht="14.4" thickBot="1" x14ac:dyDescent="0.3">
      <c r="B2" s="13"/>
      <c r="C2" s="50"/>
      <c r="D2" s="246"/>
    </row>
    <row r="3" spans="2:7" ht="13.8" thickBot="1" x14ac:dyDescent="0.3">
      <c r="B3" s="46" t="s">
        <v>1182</v>
      </c>
      <c r="C3" s="51"/>
      <c r="D3" s="247"/>
      <c r="E3" s="182"/>
    </row>
    <row r="4" spans="2:7" x14ac:dyDescent="0.25">
      <c r="B4" s="102" t="s">
        <v>2</v>
      </c>
      <c r="C4" s="103" t="s">
        <v>3</v>
      </c>
      <c r="D4" s="248" t="s">
        <v>4</v>
      </c>
      <c r="E4" s="104" t="s">
        <v>5</v>
      </c>
      <c r="F4" s="133"/>
    </row>
    <row r="5" spans="2:7" x14ac:dyDescent="0.25">
      <c r="B5" s="47" t="s">
        <v>968</v>
      </c>
      <c r="C5" s="52">
        <v>400</v>
      </c>
      <c r="D5" s="249"/>
      <c r="E5" s="183">
        <f t="shared" ref="E5:E15" si="0">C5*D5</f>
        <v>0</v>
      </c>
    </row>
    <row r="6" spans="2:7" x14ac:dyDescent="0.25">
      <c r="B6" s="47" t="s">
        <v>969</v>
      </c>
      <c r="C6" s="52">
        <v>200</v>
      </c>
      <c r="D6" s="249"/>
      <c r="E6" s="183">
        <f t="shared" si="0"/>
        <v>0</v>
      </c>
    </row>
    <row r="7" spans="2:7" x14ac:dyDescent="0.25">
      <c r="B7" s="47" t="s">
        <v>970</v>
      </c>
      <c r="C7" s="52">
        <v>300</v>
      </c>
      <c r="D7" s="249"/>
      <c r="E7" s="183">
        <f t="shared" si="0"/>
        <v>0</v>
      </c>
    </row>
    <row r="8" spans="2:7" x14ac:dyDescent="0.25">
      <c r="B8" s="47" t="s">
        <v>971</v>
      </c>
      <c r="C8" s="52">
        <v>1000</v>
      </c>
      <c r="D8" s="249"/>
      <c r="E8" s="183">
        <f t="shared" si="0"/>
        <v>0</v>
      </c>
    </row>
    <row r="9" spans="2:7" x14ac:dyDescent="0.25">
      <c r="B9" s="47" t="s">
        <v>972</v>
      </c>
      <c r="C9" s="52">
        <v>150</v>
      </c>
      <c r="D9" s="249"/>
      <c r="E9" s="183">
        <f t="shared" si="0"/>
        <v>0</v>
      </c>
    </row>
    <row r="10" spans="2:7" x14ac:dyDescent="0.25">
      <c r="B10" s="47" t="s">
        <v>973</v>
      </c>
      <c r="C10" s="52">
        <v>3900</v>
      </c>
      <c r="D10" s="249"/>
      <c r="E10" s="183">
        <f t="shared" si="0"/>
        <v>0</v>
      </c>
    </row>
    <row r="11" spans="2:7" x14ac:dyDescent="0.25">
      <c r="B11" s="47" t="s">
        <v>974</v>
      </c>
      <c r="C11" s="52">
        <v>400</v>
      </c>
      <c r="D11" s="249"/>
      <c r="E11" s="183">
        <f t="shared" si="0"/>
        <v>0</v>
      </c>
    </row>
    <row r="12" spans="2:7" x14ac:dyDescent="0.25">
      <c r="B12" s="47" t="s">
        <v>975</v>
      </c>
      <c r="C12" s="52">
        <v>200</v>
      </c>
      <c r="D12" s="249"/>
      <c r="E12" s="183">
        <f t="shared" si="0"/>
        <v>0</v>
      </c>
    </row>
    <row r="13" spans="2:7" x14ac:dyDescent="0.25">
      <c r="B13" s="47" t="s">
        <v>976</v>
      </c>
      <c r="C13" s="52">
        <v>300</v>
      </c>
      <c r="D13" s="249"/>
      <c r="E13" s="183">
        <f t="shared" si="0"/>
        <v>0</v>
      </c>
    </row>
    <row r="14" spans="2:7" ht="13.8" thickBot="1" x14ac:dyDescent="0.3">
      <c r="B14" s="47" t="s">
        <v>977</v>
      </c>
      <c r="C14" s="52">
        <v>6</v>
      </c>
      <c r="D14" s="249"/>
      <c r="E14" s="183">
        <f>C14*D14</f>
        <v>0</v>
      </c>
    </row>
    <row r="15" spans="2:7" ht="13.8" thickBot="1" x14ac:dyDescent="0.3">
      <c r="B15" s="47" t="s">
        <v>978</v>
      </c>
      <c r="C15" s="52">
        <v>6</v>
      </c>
      <c r="D15" s="249"/>
      <c r="E15" s="183">
        <f t="shared" si="0"/>
        <v>0</v>
      </c>
      <c r="G15" s="184">
        <f>SUM(E5:E15)</f>
        <v>0</v>
      </c>
    </row>
    <row r="16" spans="2:7" ht="14.4" thickBot="1" x14ac:dyDescent="0.3">
      <c r="B16" s="48"/>
      <c r="C16" s="53"/>
      <c r="D16" s="250"/>
    </row>
    <row r="17" spans="2:10" ht="13.8" thickBot="1" x14ac:dyDescent="0.3">
      <c r="B17" s="46" t="s">
        <v>1183</v>
      </c>
      <c r="C17" s="51"/>
      <c r="D17" s="251"/>
      <c r="E17" s="182"/>
    </row>
    <row r="18" spans="2:10" x14ac:dyDescent="0.25">
      <c r="B18" s="102" t="s">
        <v>2</v>
      </c>
      <c r="C18" s="103" t="s">
        <v>3</v>
      </c>
      <c r="D18" s="248" t="s">
        <v>4</v>
      </c>
      <c r="E18" s="104" t="s">
        <v>5</v>
      </c>
      <c r="F18" s="133"/>
    </row>
    <row r="19" spans="2:10" x14ac:dyDescent="0.25">
      <c r="B19" s="47" t="s">
        <v>872</v>
      </c>
      <c r="C19" s="52">
        <v>25</v>
      </c>
      <c r="D19" s="252"/>
      <c r="E19" s="183">
        <f t="shared" ref="E19:E26" si="1">C19*D19</f>
        <v>0</v>
      </c>
    </row>
    <row r="20" spans="2:10" x14ac:dyDescent="0.25">
      <c r="B20" s="47" t="s">
        <v>873</v>
      </c>
      <c r="C20" s="52">
        <v>15</v>
      </c>
      <c r="D20" s="252"/>
      <c r="E20" s="183">
        <f t="shared" si="1"/>
        <v>0</v>
      </c>
    </row>
    <row r="21" spans="2:10" x14ac:dyDescent="0.25">
      <c r="B21" s="47" t="s">
        <v>874</v>
      </c>
      <c r="C21" s="52">
        <v>50</v>
      </c>
      <c r="D21" s="252"/>
      <c r="E21" s="183">
        <f t="shared" si="1"/>
        <v>0</v>
      </c>
    </row>
    <row r="22" spans="2:10" x14ac:dyDescent="0.25">
      <c r="B22" s="47" t="s">
        <v>875</v>
      </c>
      <c r="C22" s="52">
        <v>75</v>
      </c>
      <c r="D22" s="252"/>
      <c r="E22" s="183">
        <f t="shared" si="1"/>
        <v>0</v>
      </c>
    </row>
    <row r="23" spans="2:10" x14ac:dyDescent="0.25">
      <c r="B23" s="47" t="s">
        <v>876</v>
      </c>
      <c r="C23" s="52">
        <v>1</v>
      </c>
      <c r="D23" s="252"/>
      <c r="E23" s="183">
        <f t="shared" si="1"/>
        <v>0</v>
      </c>
    </row>
    <row r="24" spans="2:10" x14ac:dyDescent="0.25">
      <c r="B24" s="47" t="s">
        <v>877</v>
      </c>
      <c r="C24" s="52">
        <v>10</v>
      </c>
      <c r="D24" s="252"/>
      <c r="E24" s="183">
        <f t="shared" si="1"/>
        <v>0</v>
      </c>
    </row>
    <row r="25" spans="2:10" ht="13.8" thickBot="1" x14ac:dyDescent="0.3">
      <c r="B25" s="47" t="s">
        <v>878</v>
      </c>
      <c r="C25" s="52">
        <v>2</v>
      </c>
      <c r="D25" s="252"/>
      <c r="E25" s="183">
        <f t="shared" si="1"/>
        <v>0</v>
      </c>
    </row>
    <row r="26" spans="2:10" ht="13.8" thickBot="1" x14ac:dyDescent="0.3">
      <c r="B26" s="47" t="s">
        <v>879</v>
      </c>
      <c r="C26" s="52">
        <v>2</v>
      </c>
      <c r="D26" s="252"/>
      <c r="E26" s="183">
        <f t="shared" si="1"/>
        <v>0</v>
      </c>
      <c r="G26" s="184">
        <f>SUM(E19:E26)</f>
        <v>0</v>
      </c>
    </row>
    <row r="27" spans="2:10" ht="13.8" thickBot="1" x14ac:dyDescent="0.3">
      <c r="B27" s="11"/>
      <c r="C27" s="54"/>
      <c r="D27" s="253"/>
    </row>
    <row r="28" spans="2:10" ht="13.8" thickBot="1" x14ac:dyDescent="0.3">
      <c r="B28" s="46" t="s">
        <v>1184</v>
      </c>
      <c r="C28" s="51"/>
      <c r="D28" s="251"/>
      <c r="E28" s="182"/>
    </row>
    <row r="29" spans="2:10" x14ac:dyDescent="0.25">
      <c r="B29" s="102" t="s">
        <v>2</v>
      </c>
      <c r="C29" s="103" t="s">
        <v>3</v>
      </c>
      <c r="D29" s="248" t="s">
        <v>4</v>
      </c>
      <c r="E29" s="104" t="s">
        <v>5</v>
      </c>
      <c r="F29" s="133"/>
    </row>
    <row r="30" spans="2:10" x14ac:dyDescent="0.25">
      <c r="B30" s="47" t="s">
        <v>880</v>
      </c>
      <c r="C30" s="52">
        <v>60</v>
      </c>
      <c r="D30" s="252"/>
      <c r="E30" s="183">
        <f t="shared" ref="E30:E37" si="2">C30*D30</f>
        <v>0</v>
      </c>
    </row>
    <row r="31" spans="2:10" x14ac:dyDescent="0.25">
      <c r="B31" s="47" t="s">
        <v>881</v>
      </c>
      <c r="C31" s="52">
        <v>40</v>
      </c>
      <c r="D31" s="252"/>
      <c r="E31" s="183">
        <f t="shared" si="2"/>
        <v>0</v>
      </c>
    </row>
    <row r="32" spans="2:10" x14ac:dyDescent="0.25">
      <c r="B32" s="47" t="s">
        <v>882</v>
      </c>
      <c r="C32" s="52">
        <v>50</v>
      </c>
      <c r="D32" s="252"/>
      <c r="E32" s="183">
        <f t="shared" si="2"/>
        <v>0</v>
      </c>
      <c r="J32" s="10"/>
    </row>
    <row r="33" spans="2:10" x14ac:dyDescent="0.25">
      <c r="B33" s="47" t="s">
        <v>883</v>
      </c>
      <c r="C33" s="52">
        <v>150</v>
      </c>
      <c r="D33" s="252"/>
      <c r="E33" s="183">
        <f t="shared" si="2"/>
        <v>0</v>
      </c>
      <c r="J33" s="10"/>
    </row>
    <row r="34" spans="2:10" x14ac:dyDescent="0.25">
      <c r="B34" s="47" t="s">
        <v>884</v>
      </c>
      <c r="C34" s="52">
        <v>1</v>
      </c>
      <c r="D34" s="252"/>
      <c r="E34" s="183">
        <f t="shared" si="2"/>
        <v>0</v>
      </c>
    </row>
    <row r="35" spans="2:10" x14ac:dyDescent="0.25">
      <c r="B35" s="47" t="s">
        <v>885</v>
      </c>
      <c r="C35" s="52">
        <v>1</v>
      </c>
      <c r="D35" s="252"/>
      <c r="E35" s="183">
        <f t="shared" si="2"/>
        <v>0</v>
      </c>
    </row>
    <row r="36" spans="2:10" ht="13.8" thickBot="1" x14ac:dyDescent="0.3">
      <c r="B36" s="47" t="s">
        <v>886</v>
      </c>
      <c r="C36" s="52">
        <v>1</v>
      </c>
      <c r="D36" s="252"/>
      <c r="E36" s="183">
        <f t="shared" si="2"/>
        <v>0</v>
      </c>
    </row>
    <row r="37" spans="2:10" ht="13.8" thickBot="1" x14ac:dyDescent="0.3">
      <c r="B37" s="47" t="s">
        <v>887</v>
      </c>
      <c r="C37" s="52">
        <v>1</v>
      </c>
      <c r="D37" s="252"/>
      <c r="E37" s="183">
        <f t="shared" si="2"/>
        <v>0</v>
      </c>
      <c r="G37" s="184">
        <f>SUM(E30:E37)</f>
        <v>0</v>
      </c>
    </row>
    <row r="38" spans="2:10" ht="13.8" thickBot="1" x14ac:dyDescent="0.3">
      <c r="D38" s="254"/>
    </row>
    <row r="39" spans="2:10" ht="13.8" thickBot="1" x14ac:dyDescent="0.3">
      <c r="B39" s="46" t="s">
        <v>1185</v>
      </c>
      <c r="C39" s="51"/>
      <c r="D39" s="251"/>
      <c r="E39" s="182"/>
    </row>
    <row r="40" spans="2:10" x14ac:dyDescent="0.25">
      <c r="B40" s="102" t="s">
        <v>2</v>
      </c>
      <c r="C40" s="103" t="s">
        <v>3</v>
      </c>
      <c r="D40" s="248" t="s">
        <v>4</v>
      </c>
      <c r="E40" s="104" t="s">
        <v>5</v>
      </c>
      <c r="F40" s="133"/>
    </row>
    <row r="41" spans="2:10" x14ac:dyDescent="0.25">
      <c r="B41" s="47" t="s">
        <v>888</v>
      </c>
      <c r="C41" s="52">
        <v>50</v>
      </c>
      <c r="D41" s="252"/>
      <c r="E41" s="183">
        <f t="shared" ref="E41:E48" si="3">C41*D41</f>
        <v>0</v>
      </c>
    </row>
    <row r="42" spans="2:10" x14ac:dyDescent="0.25">
      <c r="B42" s="47" t="s">
        <v>889</v>
      </c>
      <c r="C42" s="52">
        <v>25</v>
      </c>
      <c r="D42" s="252"/>
      <c r="E42" s="183">
        <f t="shared" si="3"/>
        <v>0</v>
      </c>
    </row>
    <row r="43" spans="2:10" x14ac:dyDescent="0.25">
      <c r="B43" s="47" t="s">
        <v>890</v>
      </c>
      <c r="C43" s="52">
        <v>75</v>
      </c>
      <c r="D43" s="252"/>
      <c r="E43" s="183">
        <f t="shared" si="3"/>
        <v>0</v>
      </c>
    </row>
    <row r="44" spans="2:10" x14ac:dyDescent="0.25">
      <c r="B44" s="47" t="s">
        <v>891</v>
      </c>
      <c r="C44" s="52">
        <v>125</v>
      </c>
      <c r="D44" s="252"/>
      <c r="E44" s="183">
        <f t="shared" si="3"/>
        <v>0</v>
      </c>
    </row>
    <row r="45" spans="2:10" x14ac:dyDescent="0.25">
      <c r="B45" s="47" t="s">
        <v>892</v>
      </c>
      <c r="C45" s="52">
        <v>5</v>
      </c>
      <c r="D45" s="252"/>
      <c r="E45" s="183">
        <f t="shared" si="3"/>
        <v>0</v>
      </c>
    </row>
    <row r="46" spans="2:10" x14ac:dyDescent="0.25">
      <c r="B46" s="47" t="s">
        <v>893</v>
      </c>
      <c r="C46" s="52">
        <v>5</v>
      </c>
      <c r="D46" s="252"/>
      <c r="E46" s="183">
        <f t="shared" si="3"/>
        <v>0</v>
      </c>
    </row>
    <row r="47" spans="2:10" ht="13.8" thickBot="1" x14ac:dyDescent="0.3">
      <c r="B47" s="47" t="s">
        <v>894</v>
      </c>
      <c r="C47" s="52">
        <v>1</v>
      </c>
      <c r="D47" s="252"/>
      <c r="E47" s="183">
        <f t="shared" si="3"/>
        <v>0</v>
      </c>
    </row>
    <row r="48" spans="2:10" ht="13.8" thickBot="1" x14ac:dyDescent="0.3">
      <c r="B48" s="47" t="s">
        <v>895</v>
      </c>
      <c r="C48" s="52">
        <v>1</v>
      </c>
      <c r="D48" s="252"/>
      <c r="E48" s="183">
        <f t="shared" si="3"/>
        <v>0</v>
      </c>
      <c r="G48" s="184">
        <f>SUM(E41:E48)</f>
        <v>0</v>
      </c>
    </row>
    <row r="49" spans="2:7" ht="13.8" thickBot="1" x14ac:dyDescent="0.3">
      <c r="B49" s="11"/>
      <c r="C49" s="54"/>
      <c r="D49" s="253"/>
    </row>
    <row r="50" spans="2:7" ht="13.8" thickBot="1" x14ac:dyDescent="0.3">
      <c r="B50" s="46" t="s">
        <v>1186</v>
      </c>
      <c r="C50" s="51"/>
      <c r="D50" s="251"/>
      <c r="E50" s="182"/>
    </row>
    <row r="51" spans="2:7" x14ac:dyDescent="0.25">
      <c r="B51" s="102" t="s">
        <v>2</v>
      </c>
      <c r="C51" s="103" t="s">
        <v>3</v>
      </c>
      <c r="D51" s="248" t="s">
        <v>4</v>
      </c>
      <c r="E51" s="104" t="s">
        <v>5</v>
      </c>
      <c r="F51" s="133"/>
    </row>
    <row r="52" spans="2:7" x14ac:dyDescent="0.25">
      <c r="B52" s="47" t="s">
        <v>896</v>
      </c>
      <c r="C52" s="52">
        <v>1</v>
      </c>
      <c r="D52" s="252"/>
      <c r="E52" s="183">
        <f>C52*D52</f>
        <v>0</v>
      </c>
    </row>
    <row r="53" spans="2:7" x14ac:dyDescent="0.25">
      <c r="B53" s="47" t="s">
        <v>897</v>
      </c>
      <c r="C53" s="52">
        <v>1</v>
      </c>
      <c r="D53" s="252"/>
      <c r="E53" s="183">
        <f>C53*D53</f>
        <v>0</v>
      </c>
    </row>
    <row r="54" spans="2:7" x14ac:dyDescent="0.25">
      <c r="B54" s="47" t="s">
        <v>898</v>
      </c>
      <c r="C54" s="52">
        <v>1</v>
      </c>
      <c r="D54" s="252"/>
      <c r="E54" s="183">
        <f>C54*D54</f>
        <v>0</v>
      </c>
    </row>
    <row r="55" spans="2:7" ht="13.8" thickBot="1" x14ac:dyDescent="0.3">
      <c r="B55" s="47" t="s">
        <v>899</v>
      </c>
      <c r="C55" s="52">
        <v>1</v>
      </c>
      <c r="D55" s="252"/>
      <c r="E55" s="183">
        <f>C55*D55</f>
        <v>0</v>
      </c>
    </row>
    <row r="56" spans="2:7" ht="13.8" thickBot="1" x14ac:dyDescent="0.3">
      <c r="B56" s="47" t="s">
        <v>900</v>
      </c>
      <c r="C56" s="52">
        <v>1</v>
      </c>
      <c r="D56" s="252"/>
      <c r="E56" s="183">
        <f>C56*D56</f>
        <v>0</v>
      </c>
      <c r="G56" s="184">
        <f>SUM(E52:E56)</f>
        <v>0</v>
      </c>
    </row>
    <row r="57" spans="2:7" ht="13.8" thickBot="1" x14ac:dyDescent="0.3">
      <c r="B57" s="11"/>
      <c r="C57" s="54"/>
      <c r="D57" s="253"/>
    </row>
    <row r="58" spans="2:7" ht="13.8" thickBot="1" x14ac:dyDescent="0.3">
      <c r="B58" s="46" t="s">
        <v>1187</v>
      </c>
      <c r="C58" s="51"/>
      <c r="D58" s="251"/>
      <c r="E58" s="182"/>
    </row>
    <row r="59" spans="2:7" x14ac:dyDescent="0.25">
      <c r="B59" s="102" t="s">
        <v>2</v>
      </c>
      <c r="C59" s="103" t="s">
        <v>3</v>
      </c>
      <c r="D59" s="248" t="s">
        <v>4</v>
      </c>
      <c r="E59" s="104" t="s">
        <v>5</v>
      </c>
      <c r="F59" s="133"/>
    </row>
    <row r="60" spans="2:7" x14ac:dyDescent="0.25">
      <c r="B60" s="47" t="s">
        <v>901</v>
      </c>
      <c r="C60" s="52">
        <v>1</v>
      </c>
      <c r="D60" s="252"/>
      <c r="E60" s="183">
        <f>C60*D60</f>
        <v>0</v>
      </c>
    </row>
    <row r="61" spans="2:7" x14ac:dyDescent="0.25">
      <c r="B61" s="47" t="s">
        <v>902</v>
      </c>
      <c r="C61" s="52">
        <v>1</v>
      </c>
      <c r="D61" s="252"/>
      <c r="E61" s="183">
        <f>C61*D61</f>
        <v>0</v>
      </c>
    </row>
    <row r="62" spans="2:7" x14ac:dyDescent="0.25">
      <c r="B62" s="47" t="s">
        <v>903</v>
      </c>
      <c r="C62" s="52">
        <v>1</v>
      </c>
      <c r="D62" s="252"/>
      <c r="E62" s="183">
        <f>C62*D62</f>
        <v>0</v>
      </c>
    </row>
    <row r="63" spans="2:7" ht="13.8" thickBot="1" x14ac:dyDescent="0.3">
      <c r="B63" s="47" t="s">
        <v>904</v>
      </c>
      <c r="C63" s="52">
        <v>1</v>
      </c>
      <c r="D63" s="252"/>
      <c r="E63" s="183">
        <f>C63*D63</f>
        <v>0</v>
      </c>
    </row>
    <row r="64" spans="2:7" ht="13.8" thickBot="1" x14ac:dyDescent="0.3">
      <c r="B64" s="47" t="s">
        <v>905</v>
      </c>
      <c r="C64" s="52">
        <v>1</v>
      </c>
      <c r="D64" s="252"/>
      <c r="E64" s="183">
        <f>C64*D64</f>
        <v>0</v>
      </c>
      <c r="G64" s="184">
        <f>SUM(E60:E64)</f>
        <v>0</v>
      </c>
    </row>
    <row r="65" spans="2:7" ht="13.8" thickBot="1" x14ac:dyDescent="0.3">
      <c r="B65" s="11"/>
      <c r="C65" s="54"/>
      <c r="D65" s="253"/>
    </row>
    <row r="66" spans="2:7" ht="13.8" thickBot="1" x14ac:dyDescent="0.3">
      <c r="B66" s="46" t="s">
        <v>1188</v>
      </c>
      <c r="C66" s="51"/>
      <c r="D66" s="251"/>
      <c r="E66" s="182"/>
    </row>
    <row r="67" spans="2:7" x14ac:dyDescent="0.25">
      <c r="B67" s="102" t="s">
        <v>2</v>
      </c>
      <c r="C67" s="103" t="s">
        <v>3</v>
      </c>
      <c r="D67" s="248" t="s">
        <v>4</v>
      </c>
      <c r="E67" s="104" t="s">
        <v>5</v>
      </c>
      <c r="F67" s="133"/>
    </row>
    <row r="68" spans="2:7" x14ac:dyDescent="0.25">
      <c r="B68" s="47" t="s">
        <v>906</v>
      </c>
      <c r="C68" s="52">
        <v>5</v>
      </c>
      <c r="D68" s="252"/>
      <c r="E68" s="183">
        <f t="shared" ref="E68:E75" si="4">C68*D68</f>
        <v>0</v>
      </c>
    </row>
    <row r="69" spans="2:7" x14ac:dyDescent="0.25">
      <c r="B69" s="47" t="s">
        <v>907</v>
      </c>
      <c r="C69" s="52">
        <v>1</v>
      </c>
      <c r="D69" s="252"/>
      <c r="E69" s="183">
        <f t="shared" si="4"/>
        <v>0</v>
      </c>
    </row>
    <row r="70" spans="2:7" x14ac:dyDescent="0.25">
      <c r="B70" s="47" t="s">
        <v>908</v>
      </c>
      <c r="C70" s="52">
        <v>10</v>
      </c>
      <c r="D70" s="252"/>
      <c r="E70" s="183">
        <f t="shared" si="4"/>
        <v>0</v>
      </c>
    </row>
    <row r="71" spans="2:7" x14ac:dyDescent="0.25">
      <c r="B71" s="47" t="s">
        <v>909</v>
      </c>
      <c r="C71" s="52">
        <v>10</v>
      </c>
      <c r="D71" s="252"/>
      <c r="E71" s="183">
        <f t="shared" si="4"/>
        <v>0</v>
      </c>
    </row>
    <row r="72" spans="2:7" x14ac:dyDescent="0.25">
      <c r="B72" s="47" t="s">
        <v>910</v>
      </c>
      <c r="C72" s="52">
        <v>1</v>
      </c>
      <c r="D72" s="252"/>
      <c r="E72" s="183">
        <f t="shared" si="4"/>
        <v>0</v>
      </c>
    </row>
    <row r="73" spans="2:7" x14ac:dyDescent="0.25">
      <c r="B73" s="47" t="s">
        <v>911</v>
      </c>
      <c r="C73" s="52">
        <v>1</v>
      </c>
      <c r="D73" s="252"/>
      <c r="E73" s="183">
        <f t="shared" si="4"/>
        <v>0</v>
      </c>
    </row>
    <row r="74" spans="2:7" ht="13.8" thickBot="1" x14ac:dyDescent="0.3">
      <c r="B74" s="47" t="s">
        <v>912</v>
      </c>
      <c r="C74" s="52">
        <v>1</v>
      </c>
      <c r="D74" s="252"/>
      <c r="E74" s="183">
        <f t="shared" si="4"/>
        <v>0</v>
      </c>
    </row>
    <row r="75" spans="2:7" ht="13.8" thickBot="1" x14ac:dyDescent="0.3">
      <c r="B75" s="47" t="s">
        <v>913</v>
      </c>
      <c r="C75" s="52">
        <v>1</v>
      </c>
      <c r="D75" s="252"/>
      <c r="E75" s="183">
        <f t="shared" si="4"/>
        <v>0</v>
      </c>
      <c r="G75" s="184">
        <f>SUM(E68:E75)</f>
        <v>0</v>
      </c>
    </row>
    <row r="76" spans="2:7" ht="13.8" thickBot="1" x14ac:dyDescent="0.3">
      <c r="B76" s="11"/>
      <c r="C76" s="54"/>
      <c r="D76" s="253"/>
    </row>
    <row r="77" spans="2:7" ht="13.8" thickBot="1" x14ac:dyDescent="0.3">
      <c r="B77" s="46" t="s">
        <v>1189</v>
      </c>
      <c r="C77" s="51"/>
      <c r="D77" s="251"/>
      <c r="E77" s="182"/>
    </row>
    <row r="78" spans="2:7" x14ac:dyDescent="0.25">
      <c r="B78" s="102" t="s">
        <v>2</v>
      </c>
      <c r="C78" s="103" t="s">
        <v>3</v>
      </c>
      <c r="D78" s="248" t="s">
        <v>4</v>
      </c>
      <c r="E78" s="104" t="s">
        <v>5</v>
      </c>
      <c r="F78" s="133"/>
    </row>
    <row r="79" spans="2:7" x14ac:dyDescent="0.25">
      <c r="B79" s="47" t="s">
        <v>914</v>
      </c>
      <c r="C79" s="52">
        <v>1</v>
      </c>
      <c r="D79" s="252"/>
      <c r="E79" s="183">
        <f t="shared" ref="E79:E84" si="5">C79*D79</f>
        <v>0</v>
      </c>
    </row>
    <row r="80" spans="2:7" x14ac:dyDescent="0.25">
      <c r="B80" s="47" t="s">
        <v>915</v>
      </c>
      <c r="C80" s="52">
        <v>1</v>
      </c>
      <c r="D80" s="252"/>
      <c r="E80" s="183">
        <f t="shared" si="5"/>
        <v>0</v>
      </c>
    </row>
    <row r="81" spans="2:7" x14ac:dyDescent="0.25">
      <c r="B81" s="47" t="s">
        <v>916</v>
      </c>
      <c r="C81" s="52">
        <v>1</v>
      </c>
      <c r="D81" s="252"/>
      <c r="E81" s="183">
        <f t="shared" si="5"/>
        <v>0</v>
      </c>
    </row>
    <row r="82" spans="2:7" x14ac:dyDescent="0.25">
      <c r="B82" s="47" t="s">
        <v>917</v>
      </c>
      <c r="C82" s="52">
        <v>1</v>
      </c>
      <c r="D82" s="252"/>
      <c r="E82" s="183">
        <f t="shared" si="5"/>
        <v>0</v>
      </c>
    </row>
    <row r="83" spans="2:7" ht="13.8" thickBot="1" x14ac:dyDescent="0.3">
      <c r="B83" s="47" t="s">
        <v>918</v>
      </c>
      <c r="C83" s="52">
        <v>1</v>
      </c>
      <c r="D83" s="252"/>
      <c r="E83" s="183">
        <f t="shared" si="5"/>
        <v>0</v>
      </c>
    </row>
    <row r="84" spans="2:7" ht="13.8" thickBot="1" x14ac:dyDescent="0.3">
      <c r="B84" s="47" t="s">
        <v>919</v>
      </c>
      <c r="C84" s="52">
        <v>1</v>
      </c>
      <c r="D84" s="252"/>
      <c r="E84" s="183">
        <f t="shared" si="5"/>
        <v>0</v>
      </c>
      <c r="G84" s="184">
        <f>SUM(E79:E84)</f>
        <v>0</v>
      </c>
    </row>
    <row r="85" spans="2:7" ht="13.8" thickBot="1" x14ac:dyDescent="0.3">
      <c r="B85" s="11"/>
      <c r="C85" s="54"/>
      <c r="D85" s="253"/>
    </row>
    <row r="86" spans="2:7" ht="13.8" thickBot="1" x14ac:dyDescent="0.3">
      <c r="B86" s="46" t="s">
        <v>1190</v>
      </c>
      <c r="C86" s="51"/>
      <c r="D86" s="255"/>
      <c r="E86" s="185"/>
    </row>
    <row r="87" spans="2:7" x14ac:dyDescent="0.25">
      <c r="B87" s="102" t="s">
        <v>2</v>
      </c>
      <c r="C87" s="103" t="s">
        <v>3</v>
      </c>
      <c r="D87" s="248" t="s">
        <v>4</v>
      </c>
      <c r="E87" s="104" t="s">
        <v>5</v>
      </c>
      <c r="F87" s="133"/>
    </row>
    <row r="88" spans="2:7" x14ac:dyDescent="0.25">
      <c r="B88" s="47" t="s">
        <v>920</v>
      </c>
      <c r="C88" s="52">
        <v>1</v>
      </c>
      <c r="D88" s="252"/>
      <c r="E88" s="183">
        <f t="shared" ref="E88:E93" si="6">C88*D88</f>
        <v>0</v>
      </c>
    </row>
    <row r="89" spans="2:7" x14ac:dyDescent="0.25">
      <c r="B89" s="47" t="s">
        <v>921</v>
      </c>
      <c r="C89" s="52">
        <v>1</v>
      </c>
      <c r="D89" s="252"/>
      <c r="E89" s="183">
        <f t="shared" si="6"/>
        <v>0</v>
      </c>
    </row>
    <row r="90" spans="2:7" x14ac:dyDescent="0.25">
      <c r="B90" s="47" t="s">
        <v>922</v>
      </c>
      <c r="C90" s="52">
        <v>1</v>
      </c>
      <c r="D90" s="252"/>
      <c r="E90" s="183">
        <f t="shared" si="6"/>
        <v>0</v>
      </c>
    </row>
    <row r="91" spans="2:7" x14ac:dyDescent="0.25">
      <c r="B91" s="47" t="s">
        <v>923</v>
      </c>
      <c r="C91" s="52">
        <v>1</v>
      </c>
      <c r="D91" s="252"/>
      <c r="E91" s="183">
        <f t="shared" si="6"/>
        <v>0</v>
      </c>
    </row>
    <row r="92" spans="2:7" ht="13.8" thickBot="1" x14ac:dyDescent="0.3">
      <c r="B92" s="47" t="s">
        <v>924</v>
      </c>
      <c r="C92" s="52">
        <v>1</v>
      </c>
      <c r="D92" s="252"/>
      <c r="E92" s="183">
        <f t="shared" si="6"/>
        <v>0</v>
      </c>
    </row>
    <row r="93" spans="2:7" ht="13.8" thickBot="1" x14ac:dyDescent="0.3">
      <c r="B93" s="47" t="s">
        <v>925</v>
      </c>
      <c r="C93" s="52">
        <v>1</v>
      </c>
      <c r="D93" s="252"/>
      <c r="E93" s="183">
        <f t="shared" si="6"/>
        <v>0</v>
      </c>
      <c r="G93" s="184">
        <f>SUM(E88:E93)</f>
        <v>0</v>
      </c>
    </row>
    <row r="94" spans="2:7" ht="13.8" thickBot="1" x14ac:dyDescent="0.3">
      <c r="B94" s="11"/>
      <c r="C94" s="54"/>
      <c r="D94" s="253"/>
    </row>
    <row r="95" spans="2:7" ht="13.8" thickBot="1" x14ac:dyDescent="0.3">
      <c r="B95" s="46" t="s">
        <v>1191</v>
      </c>
      <c r="C95" s="51"/>
      <c r="D95" s="251"/>
      <c r="E95" s="182"/>
    </row>
    <row r="96" spans="2:7" x14ac:dyDescent="0.25">
      <c r="B96" s="102" t="s">
        <v>2</v>
      </c>
      <c r="C96" s="103" t="s">
        <v>3</v>
      </c>
      <c r="D96" s="248" t="s">
        <v>4</v>
      </c>
      <c r="E96" s="104" t="s">
        <v>5</v>
      </c>
      <c r="F96" s="133"/>
    </row>
    <row r="97" spans="2:7" x14ac:dyDescent="0.25">
      <c r="B97" s="47" t="s">
        <v>926</v>
      </c>
      <c r="C97" s="52">
        <v>1</v>
      </c>
      <c r="D97" s="252"/>
      <c r="E97" s="183">
        <f t="shared" ref="E97:E102" si="7">C97*D97</f>
        <v>0</v>
      </c>
    </row>
    <row r="98" spans="2:7" x14ac:dyDescent="0.25">
      <c r="B98" s="47" t="s">
        <v>921</v>
      </c>
      <c r="C98" s="52">
        <v>1</v>
      </c>
      <c r="D98" s="252"/>
      <c r="E98" s="183">
        <f t="shared" si="7"/>
        <v>0</v>
      </c>
    </row>
    <row r="99" spans="2:7" x14ac:dyDescent="0.25">
      <c r="B99" s="47" t="s">
        <v>922</v>
      </c>
      <c r="C99" s="52">
        <v>1</v>
      </c>
      <c r="D99" s="252"/>
      <c r="E99" s="183">
        <f t="shared" si="7"/>
        <v>0</v>
      </c>
    </row>
    <row r="100" spans="2:7" x14ac:dyDescent="0.25">
      <c r="B100" s="47" t="s">
        <v>923</v>
      </c>
      <c r="C100" s="52">
        <v>1</v>
      </c>
      <c r="D100" s="252"/>
      <c r="E100" s="183">
        <f t="shared" si="7"/>
        <v>0</v>
      </c>
    </row>
    <row r="101" spans="2:7" ht="13.8" thickBot="1" x14ac:dyDescent="0.3">
      <c r="B101" s="47" t="s">
        <v>924</v>
      </c>
      <c r="C101" s="52">
        <v>1</v>
      </c>
      <c r="D101" s="252"/>
      <c r="E101" s="183">
        <f t="shared" si="7"/>
        <v>0</v>
      </c>
    </row>
    <row r="102" spans="2:7" ht="13.8" thickBot="1" x14ac:dyDescent="0.3">
      <c r="B102" s="47" t="s">
        <v>925</v>
      </c>
      <c r="C102" s="52">
        <v>1</v>
      </c>
      <c r="D102" s="252"/>
      <c r="E102" s="183">
        <f t="shared" si="7"/>
        <v>0</v>
      </c>
      <c r="G102" s="184">
        <f>SUM(E97:E102)</f>
        <v>0</v>
      </c>
    </row>
    <row r="103" spans="2:7" ht="13.8" thickBot="1" x14ac:dyDescent="0.3">
      <c r="B103" s="11"/>
      <c r="C103" s="54"/>
      <c r="D103" s="253"/>
    </row>
    <row r="104" spans="2:7" ht="13.8" thickBot="1" x14ac:dyDescent="0.3">
      <c r="B104" s="46" t="s">
        <v>1192</v>
      </c>
      <c r="C104" s="51"/>
      <c r="D104" s="251"/>
      <c r="E104" s="182"/>
    </row>
    <row r="105" spans="2:7" x14ac:dyDescent="0.25">
      <c r="B105" s="102" t="s">
        <v>2</v>
      </c>
      <c r="C105" s="103" t="s">
        <v>3</v>
      </c>
      <c r="D105" s="248" t="s">
        <v>4</v>
      </c>
      <c r="E105" s="104" t="s">
        <v>5</v>
      </c>
      <c r="F105" s="133"/>
    </row>
    <row r="106" spans="2:7" x14ac:dyDescent="0.25">
      <c r="B106" s="47" t="s">
        <v>584</v>
      </c>
      <c r="C106" s="52">
        <v>1</v>
      </c>
      <c r="D106" s="252"/>
      <c r="E106" s="183">
        <f t="shared" ref="E106:E114" si="8">C106*D106</f>
        <v>0</v>
      </c>
    </row>
    <row r="107" spans="2:7" x14ac:dyDescent="0.25">
      <c r="B107" s="47" t="s">
        <v>585</v>
      </c>
      <c r="C107" s="52">
        <v>15</v>
      </c>
      <c r="D107" s="252"/>
      <c r="E107" s="183">
        <f t="shared" si="8"/>
        <v>0</v>
      </c>
    </row>
    <row r="108" spans="2:7" x14ac:dyDescent="0.25">
      <c r="B108" s="47" t="s">
        <v>586</v>
      </c>
      <c r="C108" s="52">
        <v>15</v>
      </c>
      <c r="D108" s="252"/>
      <c r="E108" s="183">
        <f t="shared" si="8"/>
        <v>0</v>
      </c>
    </row>
    <row r="109" spans="2:7" x14ac:dyDescent="0.25">
      <c r="B109" s="47" t="s">
        <v>587</v>
      </c>
      <c r="C109" s="52">
        <v>20</v>
      </c>
      <c r="D109" s="252"/>
      <c r="E109" s="183">
        <f t="shared" si="8"/>
        <v>0</v>
      </c>
    </row>
    <row r="110" spans="2:7" x14ac:dyDescent="0.25">
      <c r="B110" s="47" t="s">
        <v>588</v>
      </c>
      <c r="C110" s="52">
        <v>5</v>
      </c>
      <c r="D110" s="252"/>
      <c r="E110" s="183">
        <f t="shared" si="8"/>
        <v>0</v>
      </c>
    </row>
    <row r="111" spans="2:7" x14ac:dyDescent="0.25">
      <c r="B111" s="47" t="s">
        <v>589</v>
      </c>
      <c r="C111" s="52">
        <v>1</v>
      </c>
      <c r="D111" s="252"/>
      <c r="E111" s="183">
        <f t="shared" si="8"/>
        <v>0</v>
      </c>
    </row>
    <row r="112" spans="2:7" x14ac:dyDescent="0.25">
      <c r="B112" s="47" t="s">
        <v>590</v>
      </c>
      <c r="C112" s="52">
        <v>1</v>
      </c>
      <c r="D112" s="252"/>
      <c r="E112" s="183">
        <f t="shared" si="8"/>
        <v>0</v>
      </c>
    </row>
    <row r="113" spans="2:7" ht="13.8" thickBot="1" x14ac:dyDescent="0.3">
      <c r="B113" s="47" t="s">
        <v>591</v>
      </c>
      <c r="C113" s="52">
        <v>1</v>
      </c>
      <c r="D113" s="252"/>
      <c r="E113" s="183">
        <f t="shared" si="8"/>
        <v>0</v>
      </c>
    </row>
    <row r="114" spans="2:7" ht="13.8" thickBot="1" x14ac:dyDescent="0.3">
      <c r="B114" s="47" t="s">
        <v>592</v>
      </c>
      <c r="C114" s="52">
        <v>1</v>
      </c>
      <c r="D114" s="252"/>
      <c r="E114" s="183">
        <f t="shared" si="8"/>
        <v>0</v>
      </c>
      <c r="G114" s="184">
        <f>SUM(E106:E114)</f>
        <v>0</v>
      </c>
    </row>
    <row r="115" spans="2:7" ht="13.8" thickBot="1" x14ac:dyDescent="0.3">
      <c r="B115" s="11"/>
      <c r="C115" s="54"/>
      <c r="D115" s="253"/>
    </row>
    <row r="116" spans="2:7" ht="13.8" thickBot="1" x14ac:dyDescent="0.3">
      <c r="B116" s="46" t="s">
        <v>1193</v>
      </c>
      <c r="C116" s="51"/>
      <c r="D116" s="251"/>
      <c r="E116" s="182"/>
    </row>
    <row r="117" spans="2:7" x14ac:dyDescent="0.25">
      <c r="B117" s="102" t="s">
        <v>2</v>
      </c>
      <c r="C117" s="103" t="s">
        <v>3</v>
      </c>
      <c r="D117" s="248" t="s">
        <v>4</v>
      </c>
      <c r="E117" s="104" t="s">
        <v>5</v>
      </c>
      <c r="F117" s="133"/>
    </row>
    <row r="118" spans="2:7" x14ac:dyDescent="0.25">
      <c r="B118" s="47" t="s">
        <v>927</v>
      </c>
      <c r="C118" s="52">
        <v>1</v>
      </c>
      <c r="D118" s="252"/>
      <c r="E118" s="183">
        <f t="shared" ref="E118:E124" si="9">C118*D118</f>
        <v>0</v>
      </c>
    </row>
    <row r="119" spans="2:7" x14ac:dyDescent="0.25">
      <c r="B119" s="47" t="s">
        <v>928</v>
      </c>
      <c r="C119" s="52">
        <v>1</v>
      </c>
      <c r="D119" s="252"/>
      <c r="E119" s="183">
        <f t="shared" si="9"/>
        <v>0</v>
      </c>
    </row>
    <row r="120" spans="2:7" x14ac:dyDescent="0.25">
      <c r="B120" s="47" t="s">
        <v>929</v>
      </c>
      <c r="C120" s="52">
        <v>1</v>
      </c>
      <c r="D120" s="252"/>
      <c r="E120" s="183">
        <f t="shared" si="9"/>
        <v>0</v>
      </c>
    </row>
    <row r="121" spans="2:7" x14ac:dyDescent="0.25">
      <c r="B121" s="47" t="s">
        <v>930</v>
      </c>
      <c r="C121" s="52">
        <v>1</v>
      </c>
      <c r="D121" s="252"/>
      <c r="E121" s="183">
        <f t="shared" si="9"/>
        <v>0</v>
      </c>
    </row>
    <row r="122" spans="2:7" x14ac:dyDescent="0.25">
      <c r="B122" s="47" t="s">
        <v>931</v>
      </c>
      <c r="C122" s="52">
        <v>1</v>
      </c>
      <c r="D122" s="252"/>
      <c r="E122" s="183">
        <f t="shared" si="9"/>
        <v>0</v>
      </c>
    </row>
    <row r="123" spans="2:7" ht="13.8" thickBot="1" x14ac:dyDescent="0.3">
      <c r="B123" s="47" t="s">
        <v>932</v>
      </c>
      <c r="C123" s="52">
        <v>1</v>
      </c>
      <c r="D123" s="252"/>
      <c r="E123" s="183">
        <f t="shared" si="9"/>
        <v>0</v>
      </c>
    </row>
    <row r="124" spans="2:7" ht="13.8" thickBot="1" x14ac:dyDescent="0.3">
      <c r="B124" s="47" t="s">
        <v>933</v>
      </c>
      <c r="C124" s="52">
        <v>1</v>
      </c>
      <c r="D124" s="252"/>
      <c r="E124" s="183">
        <f t="shared" si="9"/>
        <v>0</v>
      </c>
      <c r="G124" s="184">
        <f>SUM(E118:E124)</f>
        <v>0</v>
      </c>
    </row>
    <row r="125" spans="2:7" ht="13.8" thickBot="1" x14ac:dyDescent="0.3">
      <c r="B125" s="11"/>
      <c r="C125" s="54"/>
      <c r="D125" s="253"/>
    </row>
    <row r="126" spans="2:7" ht="13.8" thickBot="1" x14ac:dyDescent="0.3">
      <c r="B126" s="46" t="s">
        <v>1194</v>
      </c>
      <c r="C126" s="51"/>
      <c r="D126" s="251"/>
      <c r="E126" s="182"/>
    </row>
    <row r="127" spans="2:7" x14ac:dyDescent="0.25">
      <c r="B127" s="102" t="s">
        <v>2</v>
      </c>
      <c r="C127" s="103" t="s">
        <v>3</v>
      </c>
      <c r="D127" s="248" t="s">
        <v>4</v>
      </c>
      <c r="E127" s="104" t="s">
        <v>5</v>
      </c>
      <c r="F127" s="133"/>
    </row>
    <row r="128" spans="2:7" x14ac:dyDescent="0.25">
      <c r="B128" s="47" t="s">
        <v>934</v>
      </c>
      <c r="C128" s="52">
        <v>1</v>
      </c>
      <c r="D128" s="252"/>
      <c r="E128" s="183">
        <f t="shared" ref="E128:E134" si="10">C128*D128</f>
        <v>0</v>
      </c>
    </row>
    <row r="129" spans="2:7" x14ac:dyDescent="0.25">
      <c r="B129" s="47" t="s">
        <v>935</v>
      </c>
      <c r="C129" s="52">
        <v>1</v>
      </c>
      <c r="D129" s="252"/>
      <c r="E129" s="183">
        <f t="shared" si="10"/>
        <v>0</v>
      </c>
    </row>
    <row r="130" spans="2:7" x14ac:dyDescent="0.25">
      <c r="B130" s="47" t="s">
        <v>936</v>
      </c>
      <c r="C130" s="52">
        <v>1</v>
      </c>
      <c r="D130" s="252"/>
      <c r="E130" s="183">
        <f t="shared" si="10"/>
        <v>0</v>
      </c>
    </row>
    <row r="131" spans="2:7" x14ac:dyDescent="0.25">
      <c r="B131" s="47" t="s">
        <v>937</v>
      </c>
      <c r="C131" s="52">
        <v>1</v>
      </c>
      <c r="D131" s="252"/>
      <c r="E131" s="183">
        <f t="shared" si="10"/>
        <v>0</v>
      </c>
    </row>
    <row r="132" spans="2:7" x14ac:dyDescent="0.25">
      <c r="B132" s="47" t="s">
        <v>938</v>
      </c>
      <c r="C132" s="52">
        <v>1</v>
      </c>
      <c r="D132" s="252"/>
      <c r="E132" s="183">
        <f t="shared" si="10"/>
        <v>0</v>
      </c>
    </row>
    <row r="133" spans="2:7" ht="13.8" thickBot="1" x14ac:dyDescent="0.3">
      <c r="B133" s="47" t="s">
        <v>939</v>
      </c>
      <c r="C133" s="52">
        <v>1</v>
      </c>
      <c r="D133" s="252"/>
      <c r="E133" s="183">
        <f t="shared" si="10"/>
        <v>0</v>
      </c>
    </row>
    <row r="134" spans="2:7" ht="13.8" thickBot="1" x14ac:dyDescent="0.3">
      <c r="B134" s="47" t="s">
        <v>940</v>
      </c>
      <c r="C134" s="52">
        <v>1</v>
      </c>
      <c r="D134" s="252"/>
      <c r="E134" s="183">
        <f t="shared" si="10"/>
        <v>0</v>
      </c>
      <c r="G134" s="184">
        <f>SUM(E128:E134)</f>
        <v>0</v>
      </c>
    </row>
    <row r="135" spans="2:7" ht="13.8" thickBot="1" x14ac:dyDescent="0.3">
      <c r="C135" s="56"/>
      <c r="D135" s="254"/>
    </row>
    <row r="136" spans="2:7" ht="13.8" thickBot="1" x14ac:dyDescent="0.3">
      <c r="B136" s="46" t="s">
        <v>1195</v>
      </c>
      <c r="C136" s="51"/>
      <c r="D136" s="247"/>
      <c r="E136" s="182"/>
    </row>
    <row r="137" spans="2:7" x14ac:dyDescent="0.25">
      <c r="B137" s="102" t="s">
        <v>2</v>
      </c>
      <c r="C137" s="103" t="s">
        <v>3</v>
      </c>
      <c r="D137" s="248" t="s">
        <v>4</v>
      </c>
      <c r="E137" s="104" t="s">
        <v>5</v>
      </c>
      <c r="F137" s="133"/>
    </row>
    <row r="138" spans="2:7" x14ac:dyDescent="0.25">
      <c r="B138" s="47" t="s">
        <v>593</v>
      </c>
      <c r="C138" s="52">
        <v>1</v>
      </c>
      <c r="D138" s="252"/>
      <c r="E138" s="183">
        <f t="shared" ref="E138:E145" si="11">C138*D138</f>
        <v>0</v>
      </c>
    </row>
    <row r="139" spans="2:7" x14ac:dyDescent="0.25">
      <c r="B139" s="47" t="s">
        <v>594</v>
      </c>
      <c r="C139" s="52">
        <v>1</v>
      </c>
      <c r="D139" s="252"/>
      <c r="E139" s="183">
        <f t="shared" si="11"/>
        <v>0</v>
      </c>
    </row>
    <row r="140" spans="2:7" x14ac:dyDescent="0.25">
      <c r="B140" s="47" t="s">
        <v>595</v>
      </c>
      <c r="C140" s="52">
        <v>75</v>
      </c>
      <c r="D140" s="252"/>
      <c r="E140" s="183">
        <f t="shared" si="11"/>
        <v>0</v>
      </c>
    </row>
    <row r="141" spans="2:7" x14ac:dyDescent="0.25">
      <c r="B141" s="47" t="s">
        <v>596</v>
      </c>
      <c r="C141" s="52">
        <v>5</v>
      </c>
      <c r="D141" s="252"/>
      <c r="E141" s="183">
        <f t="shared" si="11"/>
        <v>0</v>
      </c>
    </row>
    <row r="142" spans="2:7" x14ac:dyDescent="0.25">
      <c r="B142" s="47" t="s">
        <v>597</v>
      </c>
      <c r="C142" s="52">
        <v>15</v>
      </c>
      <c r="D142" s="252"/>
      <c r="E142" s="183">
        <f t="shared" si="11"/>
        <v>0</v>
      </c>
    </row>
    <row r="143" spans="2:7" x14ac:dyDescent="0.25">
      <c r="B143" s="47" t="s">
        <v>598</v>
      </c>
      <c r="C143" s="52">
        <v>1</v>
      </c>
      <c r="D143" s="252"/>
      <c r="E143" s="183">
        <f t="shared" si="11"/>
        <v>0</v>
      </c>
    </row>
    <row r="144" spans="2:7" ht="13.8" thickBot="1" x14ac:dyDescent="0.3">
      <c r="B144" s="47" t="s">
        <v>599</v>
      </c>
      <c r="C144" s="52">
        <v>1</v>
      </c>
      <c r="D144" s="252"/>
      <c r="E144" s="183">
        <f t="shared" si="11"/>
        <v>0</v>
      </c>
    </row>
    <row r="145" spans="2:7" ht="13.8" thickBot="1" x14ac:dyDescent="0.3">
      <c r="B145" s="47" t="s">
        <v>600</v>
      </c>
      <c r="C145" s="52">
        <v>1</v>
      </c>
      <c r="D145" s="252"/>
      <c r="E145" s="183">
        <f t="shared" si="11"/>
        <v>0</v>
      </c>
      <c r="G145" s="184">
        <f>SUM(E138:E145)</f>
        <v>0</v>
      </c>
    </row>
    <row r="146" spans="2:7" ht="13.8" thickBot="1" x14ac:dyDescent="0.3"/>
    <row r="147" spans="2:7" ht="13.8" thickBot="1" x14ac:dyDescent="0.3">
      <c r="B147" s="46" t="s">
        <v>1196</v>
      </c>
      <c r="C147" s="51"/>
      <c r="D147" s="247"/>
      <c r="E147" s="182"/>
    </row>
    <row r="148" spans="2:7" x14ac:dyDescent="0.25">
      <c r="B148" s="102" t="s">
        <v>2</v>
      </c>
      <c r="C148" s="103" t="s">
        <v>3</v>
      </c>
      <c r="D148" s="248" t="s">
        <v>4</v>
      </c>
      <c r="E148" s="104" t="s">
        <v>5</v>
      </c>
      <c r="F148" s="133"/>
    </row>
    <row r="149" spans="2:7" x14ac:dyDescent="0.25">
      <c r="B149" s="49" t="s">
        <v>1292</v>
      </c>
      <c r="C149" s="181">
        <v>1</v>
      </c>
      <c r="D149" s="252"/>
      <c r="E149" s="183">
        <f>C149*D149</f>
        <v>0</v>
      </c>
      <c r="F149" s="133"/>
    </row>
    <row r="150" spans="2:7" x14ac:dyDescent="0.25">
      <c r="B150" s="49" t="s">
        <v>979</v>
      </c>
      <c r="C150" s="181">
        <v>86</v>
      </c>
      <c r="D150" s="252"/>
      <c r="E150" s="183">
        <f t="shared" ref="E150:E177" si="12">C150*D150</f>
        <v>0</v>
      </c>
    </row>
    <row r="151" spans="2:7" x14ac:dyDescent="0.25">
      <c r="B151" s="49" t="s">
        <v>980</v>
      </c>
      <c r="C151" s="181">
        <v>55</v>
      </c>
      <c r="D151" s="252"/>
      <c r="E151" s="183">
        <f t="shared" si="12"/>
        <v>0</v>
      </c>
    </row>
    <row r="152" spans="2:7" x14ac:dyDescent="0.25">
      <c r="B152" s="49" t="s">
        <v>981</v>
      </c>
      <c r="C152" s="181">
        <v>40</v>
      </c>
      <c r="D152" s="252"/>
      <c r="E152" s="183">
        <f t="shared" si="12"/>
        <v>0</v>
      </c>
    </row>
    <row r="153" spans="2:7" x14ac:dyDescent="0.25">
      <c r="B153" s="49" t="s">
        <v>982</v>
      </c>
      <c r="C153" s="181">
        <v>8</v>
      </c>
      <c r="D153" s="252"/>
      <c r="E153" s="183">
        <f t="shared" si="12"/>
        <v>0</v>
      </c>
    </row>
    <row r="154" spans="2:7" x14ac:dyDescent="0.25">
      <c r="B154" s="49" t="s">
        <v>983</v>
      </c>
      <c r="C154" s="181">
        <v>3</v>
      </c>
      <c r="D154" s="252"/>
      <c r="E154" s="183">
        <f t="shared" si="12"/>
        <v>0</v>
      </c>
    </row>
    <row r="155" spans="2:7" x14ac:dyDescent="0.25">
      <c r="B155" s="49" t="s">
        <v>984</v>
      </c>
      <c r="C155" s="181">
        <v>5</v>
      </c>
      <c r="D155" s="252"/>
      <c r="E155" s="183">
        <f t="shared" si="12"/>
        <v>0</v>
      </c>
    </row>
    <row r="156" spans="2:7" x14ac:dyDescent="0.25">
      <c r="B156" s="49" t="s">
        <v>985</v>
      </c>
      <c r="C156" s="181">
        <v>1</v>
      </c>
      <c r="D156" s="252"/>
      <c r="E156" s="183">
        <f t="shared" si="12"/>
        <v>0</v>
      </c>
    </row>
    <row r="157" spans="2:7" x14ac:dyDescent="0.25">
      <c r="B157" s="49" t="s">
        <v>986</v>
      </c>
      <c r="C157" s="181">
        <v>0</v>
      </c>
      <c r="D157" s="252"/>
      <c r="E157" s="183">
        <f t="shared" si="12"/>
        <v>0</v>
      </c>
    </row>
    <row r="158" spans="2:7" x14ac:dyDescent="0.25">
      <c r="B158" s="49" t="s">
        <v>987</v>
      </c>
      <c r="C158" s="181">
        <v>0</v>
      </c>
      <c r="D158" s="252"/>
      <c r="E158" s="183">
        <f t="shared" si="12"/>
        <v>0</v>
      </c>
    </row>
    <row r="159" spans="2:7" x14ac:dyDescent="0.25">
      <c r="B159" s="49" t="s">
        <v>988</v>
      </c>
      <c r="C159" s="181">
        <v>0</v>
      </c>
      <c r="D159" s="252"/>
      <c r="E159" s="183">
        <f t="shared" si="12"/>
        <v>0</v>
      </c>
    </row>
    <row r="160" spans="2:7" x14ac:dyDescent="0.25">
      <c r="B160" s="49" t="s">
        <v>1276</v>
      </c>
      <c r="C160" s="181">
        <v>1</v>
      </c>
      <c r="D160" s="252"/>
      <c r="E160" s="183">
        <f t="shared" si="12"/>
        <v>0</v>
      </c>
    </row>
    <row r="161" spans="2:5" x14ac:dyDescent="0.25">
      <c r="B161" s="49" t="s">
        <v>1277</v>
      </c>
      <c r="C161" s="181">
        <v>1</v>
      </c>
      <c r="D161" s="252"/>
      <c r="E161" s="183">
        <f t="shared" si="12"/>
        <v>0</v>
      </c>
    </row>
    <row r="162" spans="2:5" x14ac:dyDescent="0.25">
      <c r="B162" s="49" t="s">
        <v>1278</v>
      </c>
      <c r="C162" s="181">
        <v>2</v>
      </c>
      <c r="D162" s="252"/>
      <c r="E162" s="183">
        <f t="shared" si="12"/>
        <v>0</v>
      </c>
    </row>
    <row r="163" spans="2:5" x14ac:dyDescent="0.25">
      <c r="B163" s="49" t="s">
        <v>1279</v>
      </c>
      <c r="C163" s="181">
        <v>2</v>
      </c>
      <c r="D163" s="252"/>
      <c r="E163" s="183">
        <f t="shared" si="12"/>
        <v>0</v>
      </c>
    </row>
    <row r="164" spans="2:5" x14ac:dyDescent="0.25">
      <c r="B164" s="49" t="s">
        <v>1280</v>
      </c>
      <c r="C164" s="181">
        <v>6</v>
      </c>
      <c r="D164" s="252"/>
      <c r="E164" s="183">
        <f t="shared" si="12"/>
        <v>0</v>
      </c>
    </row>
    <row r="165" spans="2:5" x14ac:dyDescent="0.25">
      <c r="B165" s="49" t="s">
        <v>1281</v>
      </c>
      <c r="C165" s="181">
        <v>1</v>
      </c>
      <c r="D165" s="252"/>
      <c r="E165" s="183">
        <f t="shared" si="12"/>
        <v>0</v>
      </c>
    </row>
    <row r="166" spans="2:5" x14ac:dyDescent="0.25">
      <c r="B166" s="49" t="s">
        <v>1282</v>
      </c>
      <c r="C166" s="181">
        <v>0</v>
      </c>
      <c r="D166" s="252"/>
      <c r="E166" s="183">
        <f t="shared" si="12"/>
        <v>0</v>
      </c>
    </row>
    <row r="167" spans="2:5" x14ac:dyDescent="0.25">
      <c r="B167" s="49" t="s">
        <v>1283</v>
      </c>
      <c r="C167" s="181">
        <v>0</v>
      </c>
      <c r="D167" s="252"/>
      <c r="E167" s="183">
        <f t="shared" si="12"/>
        <v>0</v>
      </c>
    </row>
    <row r="168" spans="2:5" x14ac:dyDescent="0.25">
      <c r="B168" s="49" t="s">
        <v>1284</v>
      </c>
      <c r="C168" s="181">
        <v>0</v>
      </c>
      <c r="D168" s="252"/>
      <c r="E168" s="183">
        <f t="shared" si="12"/>
        <v>0</v>
      </c>
    </row>
    <row r="169" spans="2:5" x14ac:dyDescent="0.25">
      <c r="B169" s="49" t="s">
        <v>1285</v>
      </c>
      <c r="C169" s="181">
        <v>0</v>
      </c>
      <c r="D169" s="252"/>
      <c r="E169" s="183">
        <f t="shared" si="12"/>
        <v>0</v>
      </c>
    </row>
    <row r="170" spans="2:5" x14ac:dyDescent="0.25">
      <c r="B170" s="49" t="s">
        <v>989</v>
      </c>
      <c r="C170" s="181">
        <v>1</v>
      </c>
      <c r="D170" s="252"/>
      <c r="E170" s="183">
        <f t="shared" si="12"/>
        <v>0</v>
      </c>
    </row>
    <row r="171" spans="2:5" x14ac:dyDescent="0.25">
      <c r="B171" s="49" t="s">
        <v>990</v>
      </c>
      <c r="C171" s="181">
        <v>1</v>
      </c>
      <c r="D171" s="252"/>
      <c r="E171" s="183">
        <f t="shared" si="12"/>
        <v>0</v>
      </c>
    </row>
    <row r="172" spans="2:5" x14ac:dyDescent="0.25">
      <c r="B172" s="49" t="s">
        <v>991</v>
      </c>
      <c r="C172" s="181">
        <v>1</v>
      </c>
      <c r="D172" s="252"/>
      <c r="E172" s="183">
        <f t="shared" si="12"/>
        <v>0</v>
      </c>
    </row>
    <row r="173" spans="2:5" x14ac:dyDescent="0.25">
      <c r="B173" s="49" t="s">
        <v>992</v>
      </c>
      <c r="C173" s="181">
        <v>1</v>
      </c>
      <c r="D173" s="252"/>
      <c r="E173" s="183">
        <f t="shared" si="12"/>
        <v>0</v>
      </c>
    </row>
    <row r="174" spans="2:5" x14ac:dyDescent="0.25">
      <c r="B174" s="49" t="s">
        <v>993</v>
      </c>
      <c r="C174" s="181">
        <v>1</v>
      </c>
      <c r="D174" s="252"/>
      <c r="E174" s="183">
        <f t="shared" si="12"/>
        <v>0</v>
      </c>
    </row>
    <row r="175" spans="2:5" x14ac:dyDescent="0.25">
      <c r="B175" s="49" t="s">
        <v>994</v>
      </c>
      <c r="C175" s="181">
        <v>1</v>
      </c>
      <c r="D175" s="252"/>
      <c r="E175" s="183">
        <f t="shared" si="12"/>
        <v>0</v>
      </c>
    </row>
    <row r="176" spans="2:5" ht="13.8" thickBot="1" x14ac:dyDescent="0.3">
      <c r="B176" s="49" t="s">
        <v>1286</v>
      </c>
      <c r="C176" s="181">
        <v>1</v>
      </c>
      <c r="D176" s="252"/>
      <c r="E176" s="183">
        <f t="shared" si="12"/>
        <v>0</v>
      </c>
    </row>
    <row r="177" spans="2:7" ht="13.8" thickBot="1" x14ac:dyDescent="0.3">
      <c r="B177" s="49" t="s">
        <v>1287</v>
      </c>
      <c r="C177" s="181">
        <v>1</v>
      </c>
      <c r="D177" s="252"/>
      <c r="E177" s="183">
        <f t="shared" si="12"/>
        <v>0</v>
      </c>
      <c r="G177" s="184">
        <f>SUM(E150:E177)</f>
        <v>0</v>
      </c>
    </row>
    <row r="178" spans="2:7" x14ac:dyDescent="0.25">
      <c r="C178" s="12"/>
    </row>
    <row r="179" spans="2:7" ht="13.8" thickBot="1" x14ac:dyDescent="0.3"/>
    <row r="180" spans="2:7" ht="13.8" thickBot="1" x14ac:dyDescent="0.3">
      <c r="B180" s="46" t="s">
        <v>1197</v>
      </c>
      <c r="C180" s="51"/>
      <c r="D180" s="247"/>
      <c r="E180" s="182"/>
    </row>
    <row r="181" spans="2:7" x14ac:dyDescent="0.25">
      <c r="B181" s="102" t="s">
        <v>2</v>
      </c>
      <c r="C181" s="103" t="s">
        <v>3</v>
      </c>
      <c r="D181" s="248" t="s">
        <v>4</v>
      </c>
      <c r="E181" s="104" t="s">
        <v>5</v>
      </c>
      <c r="F181" s="133"/>
    </row>
    <row r="182" spans="2:7" x14ac:dyDescent="0.25">
      <c r="B182" s="49" t="s">
        <v>601</v>
      </c>
      <c r="C182" s="57">
        <v>1</v>
      </c>
      <c r="D182" s="252"/>
      <c r="E182" s="183">
        <f t="shared" ref="E182:E191" si="13">C182*D182</f>
        <v>0</v>
      </c>
    </row>
    <row r="183" spans="2:7" x14ac:dyDescent="0.25">
      <c r="B183" s="49" t="s">
        <v>602</v>
      </c>
      <c r="C183" s="57">
        <v>1</v>
      </c>
      <c r="D183" s="252"/>
      <c r="E183" s="183">
        <f t="shared" si="13"/>
        <v>0</v>
      </c>
    </row>
    <row r="184" spans="2:7" x14ac:dyDescent="0.25">
      <c r="B184" s="49" t="s">
        <v>603</v>
      </c>
      <c r="C184" s="57">
        <v>1</v>
      </c>
      <c r="D184" s="252"/>
      <c r="E184" s="183">
        <f t="shared" si="13"/>
        <v>0</v>
      </c>
    </row>
    <row r="185" spans="2:7" x14ac:dyDescent="0.25">
      <c r="B185" s="49" t="s">
        <v>604</v>
      </c>
      <c r="C185" s="57">
        <v>1</v>
      </c>
      <c r="D185" s="252"/>
      <c r="E185" s="183">
        <f t="shared" si="13"/>
        <v>0</v>
      </c>
    </row>
    <row r="186" spans="2:7" x14ac:dyDescent="0.25">
      <c r="B186" s="49" t="s">
        <v>605</v>
      </c>
      <c r="C186" s="57">
        <v>1</v>
      </c>
      <c r="D186" s="252"/>
      <c r="E186" s="183">
        <f t="shared" si="13"/>
        <v>0</v>
      </c>
    </row>
    <row r="187" spans="2:7" x14ac:dyDescent="0.25">
      <c r="B187" s="49" t="s">
        <v>606</v>
      </c>
      <c r="C187" s="57">
        <v>1</v>
      </c>
      <c r="D187" s="252"/>
      <c r="E187" s="183">
        <f t="shared" si="13"/>
        <v>0</v>
      </c>
    </row>
    <row r="188" spans="2:7" x14ac:dyDescent="0.25">
      <c r="B188" s="47" t="s">
        <v>607</v>
      </c>
      <c r="C188" s="57">
        <v>1</v>
      </c>
      <c r="D188" s="252"/>
      <c r="E188" s="183">
        <f t="shared" si="13"/>
        <v>0</v>
      </c>
    </row>
    <row r="189" spans="2:7" x14ac:dyDescent="0.25">
      <c r="B189" s="47" t="s">
        <v>608</v>
      </c>
      <c r="C189" s="57">
        <v>1</v>
      </c>
      <c r="D189" s="252"/>
      <c r="E189" s="183">
        <f t="shared" si="13"/>
        <v>0</v>
      </c>
    </row>
    <row r="190" spans="2:7" ht="13.8" thickBot="1" x14ac:dyDescent="0.3">
      <c r="B190" s="49" t="s">
        <v>941</v>
      </c>
      <c r="C190" s="57">
        <v>1</v>
      </c>
      <c r="D190" s="252"/>
      <c r="E190" s="183">
        <f t="shared" si="13"/>
        <v>0</v>
      </c>
    </row>
    <row r="191" spans="2:7" ht="13.8" thickBot="1" x14ac:dyDescent="0.3">
      <c r="B191" s="49" t="s">
        <v>942</v>
      </c>
      <c r="C191" s="57">
        <v>1</v>
      </c>
      <c r="D191" s="252"/>
      <c r="E191" s="183">
        <f t="shared" si="13"/>
        <v>0</v>
      </c>
      <c r="G191" s="184">
        <f>SUM(E182:E191)</f>
        <v>0</v>
      </c>
    </row>
    <row r="192" spans="2:7" ht="8.25" customHeight="1" x14ac:dyDescent="0.25"/>
    <row r="193" spans="2:7" ht="15.6" x14ac:dyDescent="0.3">
      <c r="F193" s="143"/>
    </row>
    <row r="194" spans="2:7" ht="13.8" thickBot="1" x14ac:dyDescent="0.3"/>
    <row r="195" spans="2:7" ht="13.8" thickBot="1" x14ac:dyDescent="0.3">
      <c r="B195" s="46" t="s">
        <v>1288</v>
      </c>
      <c r="C195" s="51"/>
      <c r="D195" s="247"/>
      <c r="E195" s="182"/>
    </row>
    <row r="196" spans="2:7" x14ac:dyDescent="0.25">
      <c r="B196" s="102" t="s">
        <v>2</v>
      </c>
      <c r="C196" s="103" t="s">
        <v>1221</v>
      </c>
      <c r="D196" s="248" t="s">
        <v>1221</v>
      </c>
      <c r="E196" s="104" t="s">
        <v>1222</v>
      </c>
    </row>
    <row r="197" spans="2:7" x14ac:dyDescent="0.25">
      <c r="B197" s="49" t="s">
        <v>1289</v>
      </c>
      <c r="C197" s="57">
        <v>3.87</v>
      </c>
      <c r="D197" s="252"/>
      <c r="E197" s="183"/>
    </row>
    <row r="198" spans="2:7" ht="13.8" thickBot="1" x14ac:dyDescent="0.3">
      <c r="B198" s="49" t="s">
        <v>1290</v>
      </c>
      <c r="C198" s="57">
        <v>5.5</v>
      </c>
      <c r="D198" s="252"/>
      <c r="E198" s="183"/>
    </row>
    <row r="199" spans="2:7" ht="13.8" thickBot="1" x14ac:dyDescent="0.3">
      <c r="B199" s="49" t="s">
        <v>1291</v>
      </c>
      <c r="C199" s="57">
        <v>6</v>
      </c>
      <c r="D199" s="252"/>
      <c r="E199" s="183"/>
      <c r="G199" s="184">
        <f>SUM(E190:E199)</f>
        <v>0</v>
      </c>
    </row>
    <row r="206" spans="2:7" ht="13.8" thickBot="1" x14ac:dyDescent="0.3"/>
    <row r="207" spans="2:7" ht="18" thickBot="1" x14ac:dyDescent="0.35">
      <c r="C207" s="106" t="s">
        <v>1293</v>
      </c>
      <c r="D207" s="257">
        <f>SUM(G4:G199)</f>
        <v>0</v>
      </c>
    </row>
  </sheetData>
  <sheetProtection sheet="1" objects="1" scenarios="1" selectLockedCells="1"/>
  <phoneticPr fontId="7" type="noConversion"/>
  <pageMargins left="0.39370078740157483" right="0.35433070866141736" top="0.9055118110236221" bottom="0.98425196850393704" header="0" footer="0"/>
  <pageSetup paperSize="9" scale="87" fitToHeight="0" orientation="portrait" r:id="rId1"/>
  <headerFooter alignWithMargins="0"/>
  <rowBreaks count="2" manualBreakCount="2">
    <brk id="57" min="1" max="5" man="1"/>
    <brk id="115" min="1"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L93"/>
  <sheetViews>
    <sheetView topLeftCell="A16" zoomScale="70" zoomScaleNormal="70" zoomScaleSheetLayoutView="142" workbookViewId="0">
      <selection activeCell="D23" sqref="D23"/>
    </sheetView>
  </sheetViews>
  <sheetFormatPr baseColWidth="10" defaultColWidth="11.44140625" defaultRowHeight="13.2" x14ac:dyDescent="0.25"/>
  <cols>
    <col min="2" max="2" width="69.5546875" customWidth="1"/>
    <col min="3" max="3" width="14.33203125" style="150" customWidth="1"/>
    <col min="4" max="4" width="17.109375" style="242" customWidth="1"/>
    <col min="5" max="5" width="18.88671875" style="77" customWidth="1"/>
    <col min="6" max="6" width="3.44140625" style="139" customWidth="1"/>
    <col min="7" max="7" width="17.5546875" style="126" customWidth="1"/>
    <col min="8" max="8" width="11.44140625" style="126"/>
  </cols>
  <sheetData>
    <row r="1" spans="2:12" ht="13.8" x14ac:dyDescent="0.25">
      <c r="B1" s="14" t="s">
        <v>1180</v>
      </c>
      <c r="C1" s="177"/>
      <c r="D1" s="237"/>
    </row>
    <row r="2" spans="2:12" ht="14.4" thickBot="1" x14ac:dyDescent="0.3">
      <c r="B2" s="1"/>
      <c r="C2" s="177"/>
      <c r="D2" s="237"/>
    </row>
    <row r="3" spans="2:12" ht="13.8" thickBot="1" x14ac:dyDescent="0.3">
      <c r="B3" s="3" t="s">
        <v>1294</v>
      </c>
      <c r="C3" s="148"/>
      <c r="D3" s="238"/>
      <c r="E3" s="199"/>
    </row>
    <row r="4" spans="2:12" x14ac:dyDescent="0.25">
      <c r="B4" s="102" t="s">
        <v>2</v>
      </c>
      <c r="C4" s="128" t="s">
        <v>3</v>
      </c>
      <c r="D4" s="239" t="s">
        <v>4</v>
      </c>
      <c r="E4" s="129" t="s">
        <v>5</v>
      </c>
      <c r="F4" s="140"/>
      <c r="H4" s="133"/>
    </row>
    <row r="5" spans="2:12" x14ac:dyDescent="0.25">
      <c r="B5" s="5" t="s">
        <v>1204</v>
      </c>
      <c r="C5" s="108">
        <v>50</v>
      </c>
      <c r="D5" s="240"/>
      <c r="E5" s="117">
        <f t="shared" ref="E5:E28" si="0">C5*D5</f>
        <v>0</v>
      </c>
      <c r="F5" s="124"/>
      <c r="L5" s="9"/>
    </row>
    <row r="6" spans="2:12" x14ac:dyDescent="0.25">
      <c r="B6" s="7" t="s">
        <v>995</v>
      </c>
      <c r="C6" s="108">
        <v>40</v>
      </c>
      <c r="D6" s="240"/>
      <c r="E6" s="117">
        <f t="shared" si="0"/>
        <v>0</v>
      </c>
      <c r="F6" s="124"/>
      <c r="L6" s="9"/>
    </row>
    <row r="7" spans="2:12" x14ac:dyDescent="0.25">
      <c r="B7" s="7" t="s">
        <v>996</v>
      </c>
      <c r="C7" s="108">
        <v>6</v>
      </c>
      <c r="D7" s="240"/>
      <c r="E7" s="117">
        <f t="shared" si="0"/>
        <v>0</v>
      </c>
      <c r="F7" s="124"/>
      <c r="L7" s="9"/>
    </row>
    <row r="8" spans="2:12" x14ac:dyDescent="0.25">
      <c r="B8" s="7" t="s">
        <v>997</v>
      </c>
      <c r="C8" s="108">
        <v>6</v>
      </c>
      <c r="D8" s="240"/>
      <c r="E8" s="117">
        <f t="shared" si="0"/>
        <v>0</v>
      </c>
      <c r="F8" s="124"/>
      <c r="L8" s="9"/>
    </row>
    <row r="9" spans="2:12" x14ac:dyDescent="0.25">
      <c r="B9" s="7" t="s">
        <v>998</v>
      </c>
      <c r="C9" s="108">
        <v>6</v>
      </c>
      <c r="D9" s="240"/>
      <c r="E9" s="117">
        <f t="shared" si="0"/>
        <v>0</v>
      </c>
      <c r="F9" s="124"/>
      <c r="L9" s="9"/>
    </row>
    <row r="10" spans="2:12" x14ac:dyDescent="0.25">
      <c r="B10" s="7" t="s">
        <v>999</v>
      </c>
      <c r="C10" s="108">
        <v>14</v>
      </c>
      <c r="D10" s="240"/>
      <c r="E10" s="117">
        <f t="shared" si="0"/>
        <v>0</v>
      </c>
      <c r="F10" s="124"/>
      <c r="L10" s="9"/>
    </row>
    <row r="11" spans="2:12" x14ac:dyDescent="0.25">
      <c r="B11" s="7" t="s">
        <v>1000</v>
      </c>
      <c r="C11" s="108">
        <v>6</v>
      </c>
      <c r="D11" s="240"/>
      <c r="E11" s="117">
        <f t="shared" si="0"/>
        <v>0</v>
      </c>
      <c r="F11" s="124"/>
      <c r="L11" s="9"/>
    </row>
    <row r="12" spans="2:12" x14ac:dyDescent="0.25">
      <c r="B12" s="7" t="s">
        <v>1001</v>
      </c>
      <c r="C12" s="108">
        <v>6</v>
      </c>
      <c r="D12" s="240"/>
      <c r="E12" s="117">
        <f t="shared" si="0"/>
        <v>0</v>
      </c>
      <c r="F12" s="124"/>
      <c r="L12" s="9"/>
    </row>
    <row r="13" spans="2:12" x14ac:dyDescent="0.25">
      <c r="B13" s="7" t="s">
        <v>1002</v>
      </c>
      <c r="C13" s="108">
        <v>0</v>
      </c>
      <c r="D13" s="240"/>
      <c r="E13" s="117">
        <f t="shared" si="0"/>
        <v>0</v>
      </c>
      <c r="F13" s="124"/>
      <c r="L13" s="9"/>
    </row>
    <row r="14" spans="2:12" x14ac:dyDescent="0.25">
      <c r="B14" s="7" t="s">
        <v>1003</v>
      </c>
      <c r="C14" s="108">
        <v>6</v>
      </c>
      <c r="D14" s="240"/>
      <c r="E14" s="117">
        <f t="shared" si="0"/>
        <v>0</v>
      </c>
      <c r="F14" s="124"/>
      <c r="L14" s="9"/>
    </row>
    <row r="15" spans="2:12" x14ac:dyDescent="0.25">
      <c r="B15" s="7" t="s">
        <v>1004</v>
      </c>
      <c r="C15" s="108">
        <v>0</v>
      </c>
      <c r="D15" s="240"/>
      <c r="E15" s="117">
        <f t="shared" si="0"/>
        <v>0</v>
      </c>
      <c r="F15" s="124"/>
      <c r="L15" s="9"/>
    </row>
    <row r="16" spans="2:12" x14ac:dyDescent="0.25">
      <c r="B16" s="7" t="s">
        <v>1005</v>
      </c>
      <c r="C16" s="108">
        <v>0</v>
      </c>
      <c r="D16" s="240"/>
      <c r="E16" s="117">
        <f t="shared" si="0"/>
        <v>0</v>
      </c>
      <c r="F16" s="124"/>
      <c r="L16" s="9"/>
    </row>
    <row r="17" spans="2:12" x14ac:dyDescent="0.25">
      <c r="B17" s="7" t="s">
        <v>1006</v>
      </c>
      <c r="C17" s="108">
        <v>0</v>
      </c>
      <c r="D17" s="240"/>
      <c r="E17" s="117">
        <f t="shared" si="0"/>
        <v>0</v>
      </c>
      <c r="F17" s="124"/>
      <c r="L17" s="9"/>
    </row>
    <row r="18" spans="2:12" x14ac:dyDescent="0.25">
      <c r="B18" s="7" t="s">
        <v>1007</v>
      </c>
      <c r="C18" s="108">
        <v>0</v>
      </c>
      <c r="D18" s="240"/>
      <c r="E18" s="117">
        <f t="shared" si="0"/>
        <v>0</v>
      </c>
      <c r="F18" s="124"/>
      <c r="L18" s="9"/>
    </row>
    <row r="19" spans="2:12" x14ac:dyDescent="0.25">
      <c r="B19" s="7" t="s">
        <v>1008</v>
      </c>
      <c r="C19" s="108">
        <v>6</v>
      </c>
      <c r="D19" s="240"/>
      <c r="E19" s="117">
        <f t="shared" si="0"/>
        <v>0</v>
      </c>
      <c r="F19" s="124"/>
      <c r="L19" s="9"/>
    </row>
    <row r="20" spans="2:12" x14ac:dyDescent="0.25">
      <c r="B20" s="7" t="s">
        <v>1009</v>
      </c>
      <c r="C20" s="108">
        <v>0</v>
      </c>
      <c r="D20" s="240"/>
      <c r="E20" s="117">
        <f t="shared" si="0"/>
        <v>0</v>
      </c>
      <c r="F20" s="124"/>
      <c r="L20" s="9"/>
    </row>
    <row r="21" spans="2:12" x14ac:dyDescent="0.25">
      <c r="B21" s="7" t="s">
        <v>1010</v>
      </c>
      <c r="C21" s="108">
        <v>6</v>
      </c>
      <c r="D21" s="240"/>
      <c r="E21" s="117">
        <f t="shared" si="0"/>
        <v>0</v>
      </c>
      <c r="F21" s="124"/>
      <c r="L21" s="9"/>
    </row>
    <row r="22" spans="2:12" x14ac:dyDescent="0.25">
      <c r="B22" s="5" t="s">
        <v>1011</v>
      </c>
      <c r="C22" s="108">
        <v>6</v>
      </c>
      <c r="D22" s="240"/>
      <c r="E22" s="117">
        <f t="shared" si="0"/>
        <v>0</v>
      </c>
      <c r="F22" s="124"/>
      <c r="L22" s="9"/>
    </row>
    <row r="23" spans="2:12" x14ac:dyDescent="0.25">
      <c r="B23" s="5" t="s">
        <v>1200</v>
      </c>
      <c r="C23" s="108">
        <v>380</v>
      </c>
      <c r="D23" s="240"/>
      <c r="E23" s="117">
        <f t="shared" si="0"/>
        <v>0</v>
      </c>
      <c r="F23" s="124"/>
      <c r="L23" s="9"/>
    </row>
    <row r="24" spans="2:12" x14ac:dyDescent="0.25">
      <c r="B24" s="5" t="s">
        <v>1201</v>
      </c>
      <c r="C24" s="108">
        <v>150</v>
      </c>
      <c r="D24" s="240"/>
      <c r="E24" s="117">
        <f t="shared" si="0"/>
        <v>0</v>
      </c>
      <c r="F24" s="124"/>
      <c r="L24" s="9"/>
    </row>
    <row r="25" spans="2:12" x14ac:dyDescent="0.25">
      <c r="B25" s="5" t="s">
        <v>1202</v>
      </c>
      <c r="C25" s="108">
        <v>150</v>
      </c>
      <c r="D25" s="240"/>
      <c r="E25" s="117">
        <f t="shared" si="0"/>
        <v>0</v>
      </c>
      <c r="F25" s="124"/>
      <c r="L25" s="9"/>
    </row>
    <row r="26" spans="2:12" x14ac:dyDescent="0.25">
      <c r="B26" s="5" t="s">
        <v>1199</v>
      </c>
      <c r="C26" s="108">
        <v>150</v>
      </c>
      <c r="D26" s="240"/>
      <c r="E26" s="117">
        <f t="shared" si="0"/>
        <v>0</v>
      </c>
      <c r="F26" s="124"/>
      <c r="L26" s="9"/>
    </row>
    <row r="27" spans="2:12" ht="13.8" thickBot="1" x14ac:dyDescent="0.3">
      <c r="B27" s="5" t="s">
        <v>1203</v>
      </c>
      <c r="C27" s="108">
        <v>50</v>
      </c>
      <c r="D27" s="240"/>
      <c r="E27" s="117">
        <f t="shared" si="0"/>
        <v>0</v>
      </c>
      <c r="F27" s="124"/>
      <c r="L27" s="9"/>
    </row>
    <row r="28" spans="2:12" ht="13.8" thickBot="1" x14ac:dyDescent="0.3">
      <c r="B28" s="5" t="s">
        <v>1198</v>
      </c>
      <c r="C28" s="108">
        <v>75</v>
      </c>
      <c r="D28" s="240"/>
      <c r="E28" s="117">
        <f t="shared" si="0"/>
        <v>0</v>
      </c>
      <c r="F28" s="124"/>
      <c r="G28" s="135">
        <f>SUM(E5:E28)</f>
        <v>0</v>
      </c>
      <c r="L28" s="9"/>
    </row>
    <row r="29" spans="2:12" x14ac:dyDescent="0.25">
      <c r="B29" s="107"/>
      <c r="C29" s="178"/>
      <c r="D29" s="241"/>
      <c r="E29" s="94"/>
      <c r="F29" s="124"/>
      <c r="G29" s="136"/>
      <c r="L29" s="9"/>
    </row>
    <row r="30" spans="2:12" ht="13.8" thickBot="1" x14ac:dyDescent="0.3">
      <c r="L30" s="9"/>
    </row>
    <row r="31" spans="2:12" ht="13.8" thickBot="1" x14ac:dyDescent="0.3">
      <c r="B31" s="3" t="s">
        <v>1295</v>
      </c>
      <c r="C31" s="148"/>
      <c r="D31" s="238"/>
      <c r="E31" s="199"/>
      <c r="L31" s="9"/>
    </row>
    <row r="32" spans="2:12" x14ac:dyDescent="0.25">
      <c r="B32" s="102" t="s">
        <v>2</v>
      </c>
      <c r="C32" s="128" t="s">
        <v>3</v>
      </c>
      <c r="D32" s="239" t="s">
        <v>4</v>
      </c>
      <c r="E32" s="129" t="s">
        <v>5</v>
      </c>
      <c r="F32" s="140"/>
      <c r="H32" s="133"/>
    </row>
    <row r="33" spans="2:9" x14ac:dyDescent="0.25">
      <c r="B33" s="7" t="s">
        <v>609</v>
      </c>
      <c r="C33" s="108">
        <v>1</v>
      </c>
      <c r="D33" s="240"/>
      <c r="E33" s="117">
        <f t="shared" ref="E33:E44" si="1">C33*D33</f>
        <v>0</v>
      </c>
      <c r="F33" s="124"/>
      <c r="I33" s="9"/>
    </row>
    <row r="34" spans="2:9" x14ac:dyDescent="0.25">
      <c r="B34" s="7" t="s">
        <v>610</v>
      </c>
      <c r="C34" s="108"/>
      <c r="D34" s="240"/>
      <c r="E34" s="117">
        <f t="shared" si="1"/>
        <v>0</v>
      </c>
      <c r="F34" s="124"/>
    </row>
    <row r="35" spans="2:9" x14ac:dyDescent="0.25">
      <c r="B35" s="7" t="s">
        <v>611</v>
      </c>
      <c r="C35" s="108"/>
      <c r="D35" s="240"/>
      <c r="E35" s="117">
        <f t="shared" si="1"/>
        <v>0</v>
      </c>
      <c r="F35" s="124"/>
    </row>
    <row r="36" spans="2:9" x14ac:dyDescent="0.25">
      <c r="B36" s="7" t="s">
        <v>612</v>
      </c>
      <c r="C36" s="108">
        <v>1</v>
      </c>
      <c r="D36" s="240"/>
      <c r="E36" s="117">
        <f t="shared" si="1"/>
        <v>0</v>
      </c>
      <c r="F36" s="124"/>
    </row>
    <row r="37" spans="2:9" x14ac:dyDescent="0.25">
      <c r="B37" s="7" t="s">
        <v>613</v>
      </c>
      <c r="C37" s="108">
        <v>1</v>
      </c>
      <c r="D37" s="240"/>
      <c r="E37" s="117">
        <f t="shared" si="1"/>
        <v>0</v>
      </c>
      <c r="F37" s="124"/>
    </row>
    <row r="38" spans="2:9" x14ac:dyDescent="0.25">
      <c r="B38" s="7" t="s">
        <v>614</v>
      </c>
      <c r="C38" s="108"/>
      <c r="D38" s="240"/>
      <c r="E38" s="117">
        <f t="shared" si="1"/>
        <v>0</v>
      </c>
      <c r="F38" s="124"/>
    </row>
    <row r="39" spans="2:9" x14ac:dyDescent="0.25">
      <c r="B39" s="7" t="s">
        <v>615</v>
      </c>
      <c r="C39" s="108">
        <v>1</v>
      </c>
      <c r="D39" s="240"/>
      <c r="E39" s="117">
        <f t="shared" si="1"/>
        <v>0</v>
      </c>
      <c r="F39" s="124"/>
    </row>
    <row r="40" spans="2:9" x14ac:dyDescent="0.25">
      <c r="B40" s="7" t="s">
        <v>616</v>
      </c>
      <c r="C40" s="108"/>
      <c r="D40" s="240"/>
      <c r="E40" s="117">
        <f t="shared" si="1"/>
        <v>0</v>
      </c>
      <c r="F40" s="124"/>
    </row>
    <row r="41" spans="2:9" x14ac:dyDescent="0.25">
      <c r="B41" s="7" t="s">
        <v>617</v>
      </c>
      <c r="C41" s="108">
        <v>1</v>
      </c>
      <c r="D41" s="240"/>
      <c r="E41" s="117">
        <f t="shared" si="1"/>
        <v>0</v>
      </c>
      <c r="F41" s="124"/>
    </row>
    <row r="42" spans="2:9" x14ac:dyDescent="0.25">
      <c r="B42" s="7" t="s">
        <v>618</v>
      </c>
      <c r="C42" s="108">
        <v>1</v>
      </c>
      <c r="D42" s="240"/>
      <c r="E42" s="117">
        <f t="shared" si="1"/>
        <v>0</v>
      </c>
      <c r="F42" s="124"/>
    </row>
    <row r="43" spans="2:9" ht="13.8" thickBot="1" x14ac:dyDescent="0.3">
      <c r="B43" s="7" t="s">
        <v>619</v>
      </c>
      <c r="C43" s="108"/>
      <c r="D43" s="240"/>
      <c r="E43" s="117">
        <f t="shared" si="1"/>
        <v>0</v>
      </c>
      <c r="F43" s="124"/>
    </row>
    <row r="44" spans="2:9" ht="13.8" thickBot="1" x14ac:dyDescent="0.3">
      <c r="B44" s="7" t="s">
        <v>620</v>
      </c>
      <c r="C44" s="179"/>
      <c r="D44" s="240"/>
      <c r="E44" s="117">
        <f t="shared" si="1"/>
        <v>0</v>
      </c>
      <c r="F44" s="124"/>
      <c r="G44" s="200">
        <f>SUM(E33:E44)</f>
        <v>0</v>
      </c>
    </row>
    <row r="45" spans="2:9" ht="13.8" thickBot="1" x14ac:dyDescent="0.3">
      <c r="E45" s="91"/>
      <c r="F45" s="124"/>
    </row>
    <row r="46" spans="2:9" ht="13.8" thickBot="1" x14ac:dyDescent="0.3">
      <c r="B46" s="3" t="s">
        <v>1296</v>
      </c>
      <c r="C46" s="148"/>
      <c r="D46" s="243"/>
      <c r="E46" s="201"/>
      <c r="F46" s="124"/>
    </row>
    <row r="47" spans="2:9" x14ac:dyDescent="0.25">
      <c r="B47" s="102" t="s">
        <v>2</v>
      </c>
      <c r="C47" s="128" t="s">
        <v>3</v>
      </c>
      <c r="D47" s="239" t="s">
        <v>4</v>
      </c>
      <c r="E47" s="129" t="s">
        <v>5</v>
      </c>
      <c r="F47" s="140"/>
      <c r="H47" s="133"/>
    </row>
    <row r="48" spans="2:9" x14ac:dyDescent="0.25">
      <c r="B48" s="7" t="s">
        <v>621</v>
      </c>
      <c r="C48" s="179">
        <v>1</v>
      </c>
      <c r="D48" s="244"/>
      <c r="E48" s="117">
        <f t="shared" ref="E48:E69" si="2">C48*D48</f>
        <v>0</v>
      </c>
      <c r="F48" s="124"/>
      <c r="I48" s="8"/>
    </row>
    <row r="49" spans="2:9" x14ac:dyDescent="0.25">
      <c r="B49" s="7" t="s">
        <v>622</v>
      </c>
      <c r="C49" s="179">
        <v>1</v>
      </c>
      <c r="D49" s="244"/>
      <c r="E49" s="117">
        <f t="shared" si="2"/>
        <v>0</v>
      </c>
      <c r="F49" s="124"/>
      <c r="I49" s="8"/>
    </row>
    <row r="50" spans="2:9" x14ac:dyDescent="0.25">
      <c r="B50" s="7" t="s">
        <v>623</v>
      </c>
      <c r="C50" s="179">
        <v>1</v>
      </c>
      <c r="D50" s="244"/>
      <c r="E50" s="117">
        <f t="shared" si="2"/>
        <v>0</v>
      </c>
      <c r="F50" s="124"/>
      <c r="I50" s="8"/>
    </row>
    <row r="51" spans="2:9" x14ac:dyDescent="0.25">
      <c r="B51" s="7" t="s">
        <v>624</v>
      </c>
      <c r="C51" s="179">
        <v>0</v>
      </c>
      <c r="D51" s="244"/>
      <c r="E51" s="117">
        <f t="shared" si="2"/>
        <v>0</v>
      </c>
      <c r="F51" s="124"/>
      <c r="I51" s="8"/>
    </row>
    <row r="52" spans="2:9" x14ac:dyDescent="0.25">
      <c r="B52" s="7" t="s">
        <v>625</v>
      </c>
      <c r="C52" s="179">
        <v>1</v>
      </c>
      <c r="D52" s="244"/>
      <c r="E52" s="117">
        <f t="shared" si="2"/>
        <v>0</v>
      </c>
      <c r="F52" s="124"/>
      <c r="I52" s="8"/>
    </row>
    <row r="53" spans="2:9" x14ac:dyDescent="0.25">
      <c r="B53" s="7" t="s">
        <v>626</v>
      </c>
      <c r="C53" s="179">
        <v>1</v>
      </c>
      <c r="D53" s="244"/>
      <c r="E53" s="117">
        <f t="shared" si="2"/>
        <v>0</v>
      </c>
      <c r="F53" s="124"/>
      <c r="I53" s="8"/>
    </row>
    <row r="54" spans="2:9" x14ac:dyDescent="0.25">
      <c r="B54" s="7" t="s">
        <v>627</v>
      </c>
      <c r="C54" s="179">
        <v>1</v>
      </c>
      <c r="D54" s="244"/>
      <c r="E54" s="117">
        <f t="shared" si="2"/>
        <v>0</v>
      </c>
      <c r="F54" s="124"/>
      <c r="I54" s="8"/>
    </row>
    <row r="55" spans="2:9" x14ac:dyDescent="0.25">
      <c r="B55" s="7" t="s">
        <v>628</v>
      </c>
      <c r="C55" s="179">
        <v>1</v>
      </c>
      <c r="D55" s="244"/>
      <c r="E55" s="117">
        <f t="shared" si="2"/>
        <v>0</v>
      </c>
      <c r="F55" s="124"/>
      <c r="I55" s="8"/>
    </row>
    <row r="56" spans="2:9" x14ac:dyDescent="0.25">
      <c r="B56" s="5" t="s">
        <v>629</v>
      </c>
      <c r="C56" s="179">
        <v>1</v>
      </c>
      <c r="D56" s="244"/>
      <c r="E56" s="117">
        <f t="shared" si="2"/>
        <v>0</v>
      </c>
      <c r="F56" s="124"/>
      <c r="I56" s="8"/>
    </row>
    <row r="57" spans="2:9" x14ac:dyDescent="0.25">
      <c r="B57" s="7" t="s">
        <v>630</v>
      </c>
      <c r="C57" s="179"/>
      <c r="D57" s="244"/>
      <c r="E57" s="117">
        <f t="shared" si="2"/>
        <v>0</v>
      </c>
      <c r="F57" s="124"/>
      <c r="I57" s="8"/>
    </row>
    <row r="58" spans="2:9" x14ac:dyDescent="0.25">
      <c r="B58" s="7" t="s">
        <v>631</v>
      </c>
      <c r="C58" s="179">
        <v>1</v>
      </c>
      <c r="D58" s="244"/>
      <c r="E58" s="117">
        <f t="shared" si="2"/>
        <v>0</v>
      </c>
      <c r="F58" s="124"/>
      <c r="I58" s="8"/>
    </row>
    <row r="59" spans="2:9" x14ac:dyDescent="0.25">
      <c r="B59" s="7" t="s">
        <v>632</v>
      </c>
      <c r="C59" s="179">
        <v>1</v>
      </c>
      <c r="D59" s="244"/>
      <c r="E59" s="117">
        <f t="shared" si="2"/>
        <v>0</v>
      </c>
      <c r="F59" s="124"/>
      <c r="I59" s="8"/>
    </row>
    <row r="60" spans="2:9" x14ac:dyDescent="0.25">
      <c r="B60" s="7" t="s">
        <v>633</v>
      </c>
      <c r="C60" s="179">
        <v>1</v>
      </c>
      <c r="D60" s="244"/>
      <c r="E60" s="117">
        <f t="shared" si="2"/>
        <v>0</v>
      </c>
      <c r="F60" s="124"/>
      <c r="I60" s="8"/>
    </row>
    <row r="61" spans="2:9" x14ac:dyDescent="0.25">
      <c r="B61" s="7" t="s">
        <v>634</v>
      </c>
      <c r="C61" s="179"/>
      <c r="D61" s="244"/>
      <c r="E61" s="117">
        <f t="shared" si="2"/>
        <v>0</v>
      </c>
      <c r="F61" s="124"/>
      <c r="I61" s="8"/>
    </row>
    <row r="62" spans="2:9" x14ac:dyDescent="0.25">
      <c r="B62" s="7" t="s">
        <v>635</v>
      </c>
      <c r="C62" s="179">
        <v>1</v>
      </c>
      <c r="D62" s="244"/>
      <c r="E62" s="117">
        <f t="shared" si="2"/>
        <v>0</v>
      </c>
      <c r="F62" s="124"/>
      <c r="I62" s="8"/>
    </row>
    <row r="63" spans="2:9" x14ac:dyDescent="0.25">
      <c r="B63" s="7" t="s">
        <v>636</v>
      </c>
      <c r="C63" s="179">
        <v>1</v>
      </c>
      <c r="D63" s="244"/>
      <c r="E63" s="117">
        <f t="shared" si="2"/>
        <v>0</v>
      </c>
      <c r="F63" s="124"/>
      <c r="I63" s="8"/>
    </row>
    <row r="64" spans="2:9" x14ac:dyDescent="0.25">
      <c r="B64" s="7" t="s">
        <v>637</v>
      </c>
      <c r="C64" s="179">
        <v>0</v>
      </c>
      <c r="D64" s="244"/>
      <c r="E64" s="117">
        <f t="shared" si="2"/>
        <v>0</v>
      </c>
      <c r="F64" s="124"/>
      <c r="I64" s="8"/>
    </row>
    <row r="65" spans="2:9" x14ac:dyDescent="0.25">
      <c r="B65" s="7" t="s">
        <v>638</v>
      </c>
      <c r="C65" s="179">
        <v>0</v>
      </c>
      <c r="D65" s="244"/>
      <c r="E65" s="117">
        <f t="shared" si="2"/>
        <v>0</v>
      </c>
      <c r="F65" s="124"/>
      <c r="I65" s="8"/>
    </row>
    <row r="66" spans="2:9" x14ac:dyDescent="0.25">
      <c r="B66" s="7" t="s">
        <v>639</v>
      </c>
      <c r="C66" s="179">
        <v>0</v>
      </c>
      <c r="D66" s="244"/>
      <c r="E66" s="117">
        <f t="shared" si="2"/>
        <v>0</v>
      </c>
      <c r="F66" s="124"/>
      <c r="I66" s="8"/>
    </row>
    <row r="67" spans="2:9" x14ac:dyDescent="0.25">
      <c r="B67" s="7" t="s">
        <v>640</v>
      </c>
      <c r="C67" s="179">
        <v>0</v>
      </c>
      <c r="D67" s="244"/>
      <c r="E67" s="117">
        <f t="shared" si="2"/>
        <v>0</v>
      </c>
      <c r="F67" s="124"/>
      <c r="I67" s="8"/>
    </row>
    <row r="68" spans="2:9" ht="13.8" thickBot="1" x14ac:dyDescent="0.3">
      <c r="B68" s="7" t="s">
        <v>641</v>
      </c>
      <c r="C68" s="179">
        <v>0</v>
      </c>
      <c r="D68" s="244"/>
      <c r="E68" s="117">
        <f t="shared" si="2"/>
        <v>0</v>
      </c>
      <c r="F68" s="124"/>
      <c r="I68" s="8"/>
    </row>
    <row r="69" spans="2:9" ht="13.8" thickBot="1" x14ac:dyDescent="0.3">
      <c r="B69" s="7" t="s">
        <v>642</v>
      </c>
      <c r="C69" s="179">
        <v>0</v>
      </c>
      <c r="D69" s="244"/>
      <c r="E69" s="117">
        <f t="shared" si="2"/>
        <v>0</v>
      </c>
      <c r="F69" s="124"/>
      <c r="G69" s="135">
        <f>SUM(E48:E69)</f>
        <v>0</v>
      </c>
      <c r="I69" s="8"/>
    </row>
    <row r="70" spans="2:9" ht="13.8" thickBot="1" x14ac:dyDescent="0.3"/>
    <row r="71" spans="2:9" ht="13.8" thickBot="1" x14ac:dyDescent="0.3">
      <c r="B71" s="3" t="s">
        <v>1297</v>
      </c>
      <c r="C71" s="148"/>
      <c r="D71" s="238"/>
      <c r="E71" s="199"/>
    </row>
    <row r="72" spans="2:9" x14ac:dyDescent="0.25">
      <c r="B72" s="102" t="s">
        <v>2</v>
      </c>
      <c r="C72" s="128" t="s">
        <v>3</v>
      </c>
      <c r="D72" s="239" t="s">
        <v>4</v>
      </c>
      <c r="E72" s="129" t="s">
        <v>5</v>
      </c>
      <c r="F72" s="140"/>
      <c r="H72" s="133"/>
    </row>
    <row r="73" spans="2:9" x14ac:dyDescent="0.25">
      <c r="B73" s="7" t="s">
        <v>643</v>
      </c>
      <c r="C73" s="179">
        <v>1</v>
      </c>
      <c r="D73" s="244"/>
      <c r="E73" s="117">
        <f t="shared" ref="E73:E82" si="3">C73*D73</f>
        <v>0</v>
      </c>
      <c r="F73" s="124"/>
      <c r="I73" s="8"/>
    </row>
    <row r="74" spans="2:9" x14ac:dyDescent="0.25">
      <c r="B74" s="7" t="s">
        <v>644</v>
      </c>
      <c r="C74" s="179"/>
      <c r="D74" s="244"/>
      <c r="E74" s="117">
        <f t="shared" si="3"/>
        <v>0</v>
      </c>
      <c r="F74" s="124"/>
      <c r="I74" s="8"/>
    </row>
    <row r="75" spans="2:9" x14ac:dyDescent="0.25">
      <c r="B75" s="7" t="s">
        <v>645</v>
      </c>
      <c r="C75" s="179">
        <v>1</v>
      </c>
      <c r="D75" s="244"/>
      <c r="E75" s="117">
        <f t="shared" si="3"/>
        <v>0</v>
      </c>
      <c r="F75" s="124"/>
      <c r="I75" s="8"/>
    </row>
    <row r="76" spans="2:9" x14ac:dyDescent="0.25">
      <c r="B76" s="7" t="s">
        <v>646</v>
      </c>
      <c r="C76" s="179">
        <v>1</v>
      </c>
      <c r="D76" s="244"/>
      <c r="E76" s="117">
        <f t="shared" si="3"/>
        <v>0</v>
      </c>
      <c r="F76" s="124"/>
      <c r="I76" s="8"/>
    </row>
    <row r="77" spans="2:9" x14ac:dyDescent="0.25">
      <c r="B77" s="7" t="s">
        <v>647</v>
      </c>
      <c r="C77" s="179">
        <v>1</v>
      </c>
      <c r="D77" s="244"/>
      <c r="E77" s="117">
        <f t="shared" si="3"/>
        <v>0</v>
      </c>
      <c r="F77" s="124"/>
      <c r="I77" s="8"/>
    </row>
    <row r="78" spans="2:9" x14ac:dyDescent="0.25">
      <c r="B78" s="7" t="s">
        <v>648</v>
      </c>
      <c r="C78" s="179">
        <v>1</v>
      </c>
      <c r="D78" s="244"/>
      <c r="E78" s="117">
        <f t="shared" si="3"/>
        <v>0</v>
      </c>
      <c r="F78" s="124"/>
      <c r="I78" s="8"/>
    </row>
    <row r="79" spans="2:9" x14ac:dyDescent="0.25">
      <c r="B79" s="7" t="s">
        <v>649</v>
      </c>
      <c r="C79" s="179">
        <v>1</v>
      </c>
      <c r="D79" s="244"/>
      <c r="E79" s="117">
        <f t="shared" si="3"/>
        <v>0</v>
      </c>
      <c r="F79" s="124"/>
      <c r="I79" s="8"/>
    </row>
    <row r="80" spans="2:9" x14ac:dyDescent="0.25">
      <c r="B80" s="7" t="s">
        <v>650</v>
      </c>
      <c r="C80" s="179"/>
      <c r="D80" s="244"/>
      <c r="E80" s="117">
        <f t="shared" si="3"/>
        <v>0</v>
      </c>
      <c r="F80" s="124"/>
      <c r="I80" s="8"/>
    </row>
    <row r="81" spans="2:9" ht="13.8" thickBot="1" x14ac:dyDescent="0.3">
      <c r="B81" s="7" t="s">
        <v>651</v>
      </c>
      <c r="C81" s="179">
        <v>1</v>
      </c>
      <c r="D81" s="244"/>
      <c r="E81" s="117">
        <f t="shared" si="3"/>
        <v>0</v>
      </c>
      <c r="F81" s="124"/>
      <c r="I81" s="8"/>
    </row>
    <row r="82" spans="2:9" ht="13.8" thickBot="1" x14ac:dyDescent="0.3">
      <c r="B82" s="7" t="s">
        <v>652</v>
      </c>
      <c r="C82" s="179">
        <v>1</v>
      </c>
      <c r="D82" s="244"/>
      <c r="E82" s="117">
        <f t="shared" si="3"/>
        <v>0</v>
      </c>
      <c r="F82" s="124"/>
      <c r="G82" s="135">
        <f>SUM(E73:E82)</f>
        <v>0</v>
      </c>
      <c r="I82" s="8"/>
    </row>
    <row r="83" spans="2:9" ht="13.8" thickBot="1" x14ac:dyDescent="0.3">
      <c r="C83" s="180"/>
    </row>
    <row r="84" spans="2:9" ht="13.8" thickBot="1" x14ac:dyDescent="0.3">
      <c r="B84" s="3" t="s">
        <v>1298</v>
      </c>
      <c r="C84" s="148"/>
      <c r="D84" s="238"/>
      <c r="E84" s="199"/>
    </row>
    <row r="85" spans="2:9" x14ac:dyDescent="0.25">
      <c r="B85" s="102" t="s">
        <v>2</v>
      </c>
      <c r="C85" s="128" t="s">
        <v>3</v>
      </c>
      <c r="D85" s="239" t="s">
        <v>4</v>
      </c>
      <c r="E85" s="129" t="s">
        <v>5</v>
      </c>
      <c r="F85" s="140"/>
      <c r="H85" s="133"/>
    </row>
    <row r="86" spans="2:9" x14ac:dyDescent="0.25">
      <c r="B86" s="7" t="s">
        <v>653</v>
      </c>
      <c r="C86" s="179">
        <v>1</v>
      </c>
      <c r="D86" s="244"/>
      <c r="E86" s="117">
        <f>C86*D86</f>
        <v>0</v>
      </c>
      <c r="F86" s="124"/>
    </row>
    <row r="87" spans="2:9" x14ac:dyDescent="0.25">
      <c r="B87" s="7" t="s">
        <v>654</v>
      </c>
      <c r="C87" s="179"/>
      <c r="D87" s="244"/>
      <c r="E87" s="117">
        <f>C87*D87</f>
        <v>0</v>
      </c>
      <c r="F87" s="124"/>
    </row>
    <row r="88" spans="2:9" x14ac:dyDescent="0.25">
      <c r="B88" s="7" t="s">
        <v>655</v>
      </c>
      <c r="C88" s="179">
        <v>1</v>
      </c>
      <c r="D88" s="244"/>
      <c r="E88" s="117">
        <f>C88*D88</f>
        <v>0</v>
      </c>
      <c r="F88" s="124"/>
    </row>
    <row r="89" spans="2:9" ht="13.8" thickBot="1" x14ac:dyDescent="0.3">
      <c r="B89" s="7" t="s">
        <v>656</v>
      </c>
      <c r="C89" s="179"/>
      <c r="D89" s="244"/>
      <c r="E89" s="117">
        <f>C89*D89</f>
        <v>0</v>
      </c>
      <c r="F89" s="124"/>
    </row>
    <row r="90" spans="2:9" ht="13.8" thickBot="1" x14ac:dyDescent="0.3">
      <c r="B90" s="7" t="s">
        <v>657</v>
      </c>
      <c r="C90" s="179">
        <v>1</v>
      </c>
      <c r="D90" s="244"/>
      <c r="E90" s="117">
        <f>C90*D90</f>
        <v>0</v>
      </c>
      <c r="F90" s="124"/>
      <c r="G90" s="135">
        <f>SUM(E86:E90)</f>
        <v>0</v>
      </c>
    </row>
    <row r="92" spans="2:9" ht="13.8" thickBot="1" x14ac:dyDescent="0.3"/>
    <row r="93" spans="2:9" ht="18" thickBot="1" x14ac:dyDescent="0.3">
      <c r="D93" s="245" t="s">
        <v>658</v>
      </c>
      <c r="E93" s="92">
        <f>SUM(G4:G90)</f>
        <v>0</v>
      </c>
    </row>
  </sheetData>
  <sheetProtection sheet="1" objects="1" scenarios="1" selectLockedCells="1"/>
  <pageMargins left="0.39370078740157483" right="0.35433070866141736" top="0.9055118110236221" bottom="0.98425196850393704" header="0" footer="0"/>
  <pageSetup paperSize="9" scale="82" fitToHeight="0" orientation="portrait" r:id="rId1"/>
  <headerFooter alignWithMargins="0"/>
  <rowBreaks count="1" manualBreakCount="1">
    <brk id="70" min="1"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F167"/>
  <sheetViews>
    <sheetView topLeftCell="A100" zoomScale="70" zoomScaleNormal="70" zoomScaleSheetLayoutView="115" workbookViewId="0">
      <selection activeCell="D113" sqref="D113"/>
    </sheetView>
  </sheetViews>
  <sheetFormatPr baseColWidth="10" defaultColWidth="11.44140625" defaultRowHeight="13.8" outlineLevelRow="1" x14ac:dyDescent="0.3"/>
  <cols>
    <col min="1" max="1" width="11.44140625" style="17"/>
    <col min="2" max="2" width="87.77734375" style="59" customWidth="1"/>
    <col min="3" max="3" width="17.109375" style="212" bestFit="1" customWidth="1"/>
    <col min="4" max="4" width="16.44140625" style="213" bestFit="1" customWidth="1"/>
    <col min="5" max="5" width="16" style="213" bestFit="1" customWidth="1"/>
    <col min="6" max="6" width="3.5546875" style="17" customWidth="1"/>
    <col min="7" max="16384" width="11.44140625" style="17"/>
  </cols>
  <sheetData>
    <row r="1" spans="1:6" s="4" customFormat="1" ht="13.2" x14ac:dyDescent="0.25">
      <c r="B1" s="58" t="s">
        <v>1128</v>
      </c>
      <c r="C1" s="177"/>
      <c r="D1" s="211"/>
      <c r="E1" s="155"/>
      <c r="F1" s="11"/>
    </row>
    <row r="2" spans="1:6" ht="14.4" thickBot="1" x14ac:dyDescent="0.35"/>
    <row r="3" spans="1:6" ht="14.4" thickBot="1" x14ac:dyDescent="0.35">
      <c r="A3" s="202" t="s">
        <v>1323</v>
      </c>
      <c r="B3" s="415" t="s">
        <v>1023</v>
      </c>
      <c r="C3" s="416"/>
      <c r="D3" s="416"/>
      <c r="E3" s="417"/>
    </row>
    <row r="4" spans="1:6" ht="14.4" outlineLevel="1" thickBot="1" x14ac:dyDescent="0.35">
      <c r="A4" s="203"/>
      <c r="B4" s="210" t="s">
        <v>659</v>
      </c>
      <c r="C4" s="214" t="s">
        <v>660</v>
      </c>
      <c r="D4" s="215" t="s">
        <v>661</v>
      </c>
      <c r="E4" s="216" t="s">
        <v>5</v>
      </c>
    </row>
    <row r="5" spans="1:6" ht="79.2" outlineLevel="1" x14ac:dyDescent="0.3">
      <c r="A5" s="203"/>
      <c r="B5" s="204" t="s">
        <v>662</v>
      </c>
      <c r="C5" s="217">
        <v>100</v>
      </c>
      <c r="D5" s="236"/>
      <c r="E5" s="218">
        <f>C5*D5</f>
        <v>0</v>
      </c>
    </row>
    <row r="6" spans="1:6" ht="14.4" thickBot="1" x14ac:dyDescent="0.35">
      <c r="A6" s="203"/>
      <c r="B6" s="203"/>
      <c r="C6" s="219"/>
      <c r="D6" s="220"/>
      <c r="E6" s="219"/>
    </row>
    <row r="7" spans="1:6" ht="14.4" customHeight="1" thickBot="1" x14ac:dyDescent="0.35">
      <c r="A7" s="202" t="s">
        <v>1324</v>
      </c>
      <c r="B7" s="415" t="s">
        <v>1024</v>
      </c>
      <c r="C7" s="416"/>
      <c r="D7" s="416"/>
      <c r="E7" s="417"/>
    </row>
    <row r="8" spans="1:6" ht="14.4" outlineLevel="1" thickBot="1" x14ac:dyDescent="0.35">
      <c r="A8" s="203"/>
      <c r="B8" s="210" t="s">
        <v>659</v>
      </c>
      <c r="C8" s="214" t="s">
        <v>660</v>
      </c>
      <c r="D8" s="215" t="s">
        <v>661</v>
      </c>
      <c r="E8" s="216" t="s">
        <v>5</v>
      </c>
    </row>
    <row r="9" spans="1:6" ht="66" outlineLevel="1" x14ac:dyDescent="0.3">
      <c r="A9" s="203"/>
      <c r="B9" s="204" t="s">
        <v>1027</v>
      </c>
      <c r="C9" s="217">
        <v>10</v>
      </c>
      <c r="D9" s="236"/>
      <c r="E9" s="218">
        <f>C9*D9</f>
        <v>0</v>
      </c>
    </row>
    <row r="10" spans="1:6" ht="14.4" thickBot="1" x14ac:dyDescent="0.35">
      <c r="A10" s="203"/>
      <c r="B10" s="203"/>
      <c r="C10" s="219"/>
      <c r="D10" s="220"/>
      <c r="E10" s="219"/>
    </row>
    <row r="11" spans="1:6" ht="14.4" thickBot="1" x14ac:dyDescent="0.35">
      <c r="A11" s="202" t="s">
        <v>1325</v>
      </c>
      <c r="B11" s="415" t="s">
        <v>1025</v>
      </c>
      <c r="C11" s="416"/>
      <c r="D11" s="416"/>
      <c r="E11" s="417"/>
    </row>
    <row r="12" spans="1:6" ht="14.4" outlineLevel="1" thickBot="1" x14ac:dyDescent="0.35">
      <c r="A12" s="203"/>
      <c r="B12" s="210" t="s">
        <v>659</v>
      </c>
      <c r="C12" s="214" t="s">
        <v>660</v>
      </c>
      <c r="D12" s="215" t="s">
        <v>661</v>
      </c>
      <c r="E12" s="216" t="s">
        <v>5</v>
      </c>
    </row>
    <row r="13" spans="1:6" ht="66" outlineLevel="1" x14ac:dyDescent="0.3">
      <c r="A13" s="203"/>
      <c r="B13" s="204" t="s">
        <v>663</v>
      </c>
      <c r="C13" s="217">
        <v>5</v>
      </c>
      <c r="D13" s="236"/>
      <c r="E13" s="218">
        <f>C13*D13</f>
        <v>0</v>
      </c>
    </row>
    <row r="14" spans="1:6" ht="14.4" thickBot="1" x14ac:dyDescent="0.35">
      <c r="A14" s="203"/>
      <c r="B14" s="203"/>
      <c r="C14" s="219"/>
      <c r="D14" s="220"/>
      <c r="E14" s="219"/>
    </row>
    <row r="15" spans="1:6" ht="14.4" thickBot="1" x14ac:dyDescent="0.35">
      <c r="A15" s="202" t="s">
        <v>1326</v>
      </c>
      <c r="B15" s="415" t="s">
        <v>1026</v>
      </c>
      <c r="C15" s="416"/>
      <c r="D15" s="416"/>
      <c r="E15" s="417"/>
    </row>
    <row r="16" spans="1:6" ht="14.4" outlineLevel="1" thickBot="1" x14ac:dyDescent="0.35">
      <c r="A16" s="203"/>
      <c r="B16" s="210" t="s">
        <v>659</v>
      </c>
      <c r="C16" s="214" t="s">
        <v>660</v>
      </c>
      <c r="D16" s="215" t="s">
        <v>661</v>
      </c>
      <c r="E16" s="216" t="s">
        <v>5</v>
      </c>
    </row>
    <row r="17" spans="1:5" ht="79.2" outlineLevel="1" x14ac:dyDescent="0.3">
      <c r="A17" s="203"/>
      <c r="B17" s="204" t="s">
        <v>664</v>
      </c>
      <c r="C17" s="217">
        <v>5</v>
      </c>
      <c r="D17" s="236"/>
      <c r="E17" s="218">
        <f>C17*D17</f>
        <v>0</v>
      </c>
    </row>
    <row r="18" spans="1:5" ht="14.4" thickBot="1" x14ac:dyDescent="0.35">
      <c r="A18" s="203"/>
      <c r="B18" s="203"/>
      <c r="C18" s="219"/>
      <c r="D18" s="220"/>
      <c r="E18" s="219"/>
    </row>
    <row r="19" spans="1:5" ht="14.4" thickBot="1" x14ac:dyDescent="0.35">
      <c r="A19" s="202" t="s">
        <v>1327</v>
      </c>
      <c r="B19" s="415" t="s">
        <v>1299</v>
      </c>
      <c r="C19" s="416"/>
      <c r="D19" s="416"/>
      <c r="E19" s="417"/>
    </row>
    <row r="20" spans="1:5" ht="14.4" outlineLevel="1" thickBot="1" x14ac:dyDescent="0.35">
      <c r="A20" s="203"/>
      <c r="B20" s="210" t="s">
        <v>659</v>
      </c>
      <c r="C20" s="214" t="s">
        <v>660</v>
      </c>
      <c r="D20" s="215" t="s">
        <v>661</v>
      </c>
      <c r="E20" s="216" t="s">
        <v>5</v>
      </c>
    </row>
    <row r="21" spans="1:5" ht="40.5" customHeight="1" outlineLevel="1" x14ac:dyDescent="0.3">
      <c r="A21" s="203"/>
      <c r="B21" s="204" t="s">
        <v>1013</v>
      </c>
      <c r="C21" s="217">
        <v>30</v>
      </c>
      <c r="D21" s="236"/>
      <c r="E21" s="218">
        <f>C21*D21</f>
        <v>0</v>
      </c>
    </row>
    <row r="22" spans="1:5" ht="14.4" thickBot="1" x14ac:dyDescent="0.35">
      <c r="A22" s="203"/>
      <c r="B22" s="203"/>
      <c r="C22" s="219"/>
      <c r="D22" s="220"/>
      <c r="E22" s="219"/>
    </row>
    <row r="23" spans="1:5" ht="14.4" thickBot="1" x14ac:dyDescent="0.35">
      <c r="A23" s="202" t="s">
        <v>1328</v>
      </c>
      <c r="B23" s="415" t="s">
        <v>665</v>
      </c>
      <c r="C23" s="416"/>
      <c r="D23" s="416"/>
      <c r="E23" s="417"/>
    </row>
    <row r="24" spans="1:5" ht="14.4" outlineLevel="1" thickBot="1" x14ac:dyDescent="0.35">
      <c r="A24" s="203"/>
      <c r="B24" s="210" t="s">
        <v>659</v>
      </c>
      <c r="C24" s="214" t="s">
        <v>660</v>
      </c>
      <c r="D24" s="215" t="s">
        <v>661</v>
      </c>
      <c r="E24" s="216" t="s">
        <v>5</v>
      </c>
    </row>
    <row r="25" spans="1:5" ht="75.75" customHeight="1" outlineLevel="1" x14ac:dyDescent="0.3">
      <c r="A25" s="203"/>
      <c r="B25" s="204" t="s">
        <v>1029</v>
      </c>
      <c r="C25" s="217">
        <v>25</v>
      </c>
      <c r="D25" s="236"/>
      <c r="E25" s="218">
        <f>C25*D25</f>
        <v>0</v>
      </c>
    </row>
    <row r="26" spans="1:5" ht="14.4" thickBot="1" x14ac:dyDescent="0.35">
      <c r="A26" s="203"/>
      <c r="B26" s="203"/>
      <c r="C26" s="219"/>
      <c r="D26" s="220"/>
      <c r="E26" s="219"/>
    </row>
    <row r="27" spans="1:5" ht="14.4" thickBot="1" x14ac:dyDescent="0.35">
      <c r="A27" s="202" t="s">
        <v>1329</v>
      </c>
      <c r="B27" s="415" t="s">
        <v>1028</v>
      </c>
      <c r="C27" s="416"/>
      <c r="D27" s="416"/>
      <c r="E27" s="417"/>
    </row>
    <row r="28" spans="1:5" ht="14.4" outlineLevel="1" thickBot="1" x14ac:dyDescent="0.35">
      <c r="A28" s="203"/>
      <c r="B28" s="210" t="s">
        <v>659</v>
      </c>
      <c r="C28" s="214" t="s">
        <v>660</v>
      </c>
      <c r="D28" s="215" t="s">
        <v>661</v>
      </c>
      <c r="E28" s="216" t="s">
        <v>5</v>
      </c>
    </row>
    <row r="29" spans="1:5" ht="79.2" outlineLevel="1" x14ac:dyDescent="0.3">
      <c r="A29" s="203"/>
      <c r="B29" s="204" t="s">
        <v>1056</v>
      </c>
      <c r="C29" s="217">
        <f>50+187</f>
        <v>237</v>
      </c>
      <c r="D29" s="236"/>
      <c r="E29" s="218">
        <f>C29*D29</f>
        <v>0</v>
      </c>
    </row>
    <row r="30" spans="1:5" ht="14.4" thickBot="1" x14ac:dyDescent="0.35">
      <c r="A30" s="203"/>
      <c r="B30" s="203"/>
      <c r="C30" s="219"/>
      <c r="D30" s="220"/>
      <c r="E30" s="219"/>
    </row>
    <row r="31" spans="1:5" ht="14.4" thickBot="1" x14ac:dyDescent="0.35">
      <c r="A31" s="202" t="s">
        <v>1330</v>
      </c>
      <c r="B31" s="415" t="s">
        <v>666</v>
      </c>
      <c r="C31" s="416"/>
      <c r="D31" s="416"/>
      <c r="E31" s="417"/>
    </row>
    <row r="32" spans="1:5" ht="14.4" outlineLevel="1" thickBot="1" x14ac:dyDescent="0.35">
      <c r="A32" s="203"/>
      <c r="B32" s="210" t="s">
        <v>659</v>
      </c>
      <c r="C32" s="214" t="s">
        <v>660</v>
      </c>
      <c r="D32" s="215" t="s">
        <v>661</v>
      </c>
      <c r="E32" s="216" t="s">
        <v>5</v>
      </c>
    </row>
    <row r="33" spans="1:5" ht="66" outlineLevel="1" x14ac:dyDescent="0.3">
      <c r="A33" s="203"/>
      <c r="B33" s="204" t="s">
        <v>1300</v>
      </c>
      <c r="C33" s="217">
        <v>10</v>
      </c>
      <c r="D33" s="236"/>
      <c r="E33" s="218">
        <f>C33*D33</f>
        <v>0</v>
      </c>
    </row>
    <row r="34" spans="1:5" ht="14.4" thickBot="1" x14ac:dyDescent="0.35">
      <c r="A34" s="203"/>
      <c r="B34" s="203"/>
      <c r="C34" s="219"/>
      <c r="D34" s="220"/>
      <c r="E34" s="219"/>
    </row>
    <row r="35" spans="1:5" ht="14.4" thickBot="1" x14ac:dyDescent="0.35">
      <c r="A35" s="202" t="s">
        <v>1331</v>
      </c>
      <c r="B35" s="415" t="s">
        <v>667</v>
      </c>
      <c r="C35" s="416"/>
      <c r="D35" s="416"/>
      <c r="E35" s="417"/>
    </row>
    <row r="36" spans="1:5" ht="14.4" outlineLevel="1" thickBot="1" x14ac:dyDescent="0.35">
      <c r="A36" s="203"/>
      <c r="B36" s="210" t="s">
        <v>659</v>
      </c>
      <c r="C36" s="214" t="s">
        <v>660</v>
      </c>
      <c r="D36" s="215" t="s">
        <v>661</v>
      </c>
      <c r="E36" s="216" t="s">
        <v>5</v>
      </c>
    </row>
    <row r="37" spans="1:5" ht="26.4" outlineLevel="1" x14ac:dyDescent="0.3">
      <c r="A37" s="203"/>
      <c r="B37" s="204" t="s">
        <v>1012</v>
      </c>
      <c r="C37" s="217">
        <v>150</v>
      </c>
      <c r="D37" s="236"/>
      <c r="E37" s="218">
        <f>C37*D37</f>
        <v>0</v>
      </c>
    </row>
    <row r="38" spans="1:5" ht="14.4" thickBot="1" x14ac:dyDescent="0.35">
      <c r="A38" s="203"/>
      <c r="B38" s="203"/>
      <c r="C38" s="219"/>
      <c r="D38" s="220"/>
      <c r="E38" s="219"/>
    </row>
    <row r="39" spans="1:5" ht="14.4" thickBot="1" x14ac:dyDescent="0.35">
      <c r="A39" s="202" t="s">
        <v>1332</v>
      </c>
      <c r="B39" s="415" t="s">
        <v>1030</v>
      </c>
      <c r="C39" s="416"/>
      <c r="D39" s="416"/>
      <c r="E39" s="417"/>
    </row>
    <row r="40" spans="1:5" ht="14.4" outlineLevel="1" thickBot="1" x14ac:dyDescent="0.35">
      <c r="A40" s="203"/>
      <c r="B40" s="210" t="s">
        <v>659</v>
      </c>
      <c r="C40" s="214" t="s">
        <v>660</v>
      </c>
      <c r="D40" s="215" t="s">
        <v>661</v>
      </c>
      <c r="E40" s="216" t="s">
        <v>5</v>
      </c>
    </row>
    <row r="41" spans="1:5" ht="96" customHeight="1" outlineLevel="1" x14ac:dyDescent="0.3">
      <c r="A41" s="203"/>
      <c r="B41" s="204" t="s">
        <v>1031</v>
      </c>
      <c r="C41" s="217">
        <v>50</v>
      </c>
      <c r="D41" s="236"/>
      <c r="E41" s="218">
        <f>C41*D41</f>
        <v>0</v>
      </c>
    </row>
    <row r="42" spans="1:5" ht="14.4" thickBot="1" x14ac:dyDescent="0.35">
      <c r="A42" s="203"/>
      <c r="B42" s="203"/>
      <c r="C42" s="219"/>
      <c r="D42" s="220"/>
      <c r="E42" s="219"/>
    </row>
    <row r="43" spans="1:5" ht="14.4" thickBot="1" x14ac:dyDescent="0.35">
      <c r="A43" s="202" t="s">
        <v>1333</v>
      </c>
      <c r="B43" s="415" t="s">
        <v>1032</v>
      </c>
      <c r="C43" s="416"/>
      <c r="D43" s="416"/>
      <c r="E43" s="417"/>
    </row>
    <row r="44" spans="1:5" ht="14.4" outlineLevel="1" thickBot="1" x14ac:dyDescent="0.35">
      <c r="A44" s="203"/>
      <c r="B44" s="210" t="s">
        <v>659</v>
      </c>
      <c r="C44" s="214" t="s">
        <v>660</v>
      </c>
      <c r="D44" s="215" t="s">
        <v>661</v>
      </c>
      <c r="E44" s="216" t="s">
        <v>5</v>
      </c>
    </row>
    <row r="45" spans="1:5" ht="110.25" customHeight="1" outlineLevel="1" x14ac:dyDescent="0.3">
      <c r="A45" s="203"/>
      <c r="B45" s="204" t="s">
        <v>1033</v>
      </c>
      <c r="C45" s="217">
        <v>50</v>
      </c>
      <c r="D45" s="236"/>
      <c r="E45" s="218">
        <f>C45*D45</f>
        <v>0</v>
      </c>
    </row>
    <row r="46" spans="1:5" ht="14.4" thickBot="1" x14ac:dyDescent="0.35">
      <c r="A46" s="203"/>
      <c r="B46" s="203"/>
      <c r="C46" s="219"/>
      <c r="D46" s="220"/>
      <c r="E46" s="219"/>
    </row>
    <row r="47" spans="1:5" ht="14.4" thickBot="1" x14ac:dyDescent="0.35">
      <c r="A47" s="202" t="s">
        <v>1334</v>
      </c>
      <c r="B47" s="415" t="s">
        <v>1034</v>
      </c>
      <c r="C47" s="416"/>
      <c r="D47" s="416"/>
      <c r="E47" s="417"/>
    </row>
    <row r="48" spans="1:5" ht="14.4" outlineLevel="1" thickBot="1" x14ac:dyDescent="0.35">
      <c r="A48" s="203"/>
      <c r="B48" s="210" t="s">
        <v>659</v>
      </c>
      <c r="C48" s="214" t="s">
        <v>660</v>
      </c>
      <c r="D48" s="215" t="s">
        <v>661</v>
      </c>
      <c r="E48" s="216" t="s">
        <v>5</v>
      </c>
    </row>
    <row r="49" spans="1:5" ht="135.75" customHeight="1" outlineLevel="1" x14ac:dyDescent="0.3">
      <c r="A49" s="203"/>
      <c r="B49" s="204" t="s">
        <v>1035</v>
      </c>
      <c r="C49" s="217">
        <v>200</v>
      </c>
      <c r="D49" s="236"/>
      <c r="E49" s="218">
        <f>C49*D49</f>
        <v>0</v>
      </c>
    </row>
    <row r="50" spans="1:5" ht="14.4" thickBot="1" x14ac:dyDescent="0.35">
      <c r="A50" s="203"/>
      <c r="B50" s="203"/>
      <c r="C50" s="219"/>
      <c r="D50" s="220"/>
      <c r="E50" s="219"/>
    </row>
    <row r="51" spans="1:5" ht="14.4" thickBot="1" x14ac:dyDescent="0.35">
      <c r="A51" s="202" t="s">
        <v>1335</v>
      </c>
      <c r="B51" s="415" t="s">
        <v>668</v>
      </c>
      <c r="C51" s="416"/>
      <c r="D51" s="416"/>
      <c r="E51" s="417"/>
    </row>
    <row r="52" spans="1:5" ht="14.4" outlineLevel="1" thickBot="1" x14ac:dyDescent="0.35">
      <c r="A52" s="203"/>
      <c r="B52" s="210" t="s">
        <v>659</v>
      </c>
      <c r="C52" s="214" t="s">
        <v>660</v>
      </c>
      <c r="D52" s="215" t="s">
        <v>661</v>
      </c>
      <c r="E52" s="216" t="s">
        <v>5</v>
      </c>
    </row>
    <row r="53" spans="1:5" ht="132" outlineLevel="1" x14ac:dyDescent="0.3">
      <c r="A53" s="203"/>
      <c r="B53" s="204" t="s">
        <v>1037</v>
      </c>
      <c r="C53" s="217">
        <v>20</v>
      </c>
      <c r="D53" s="236"/>
      <c r="E53" s="218">
        <f>C53*D53</f>
        <v>0</v>
      </c>
    </row>
    <row r="54" spans="1:5" ht="14.4" thickBot="1" x14ac:dyDescent="0.35">
      <c r="A54" s="203"/>
      <c r="B54" s="203"/>
      <c r="C54" s="219"/>
      <c r="D54" s="220"/>
      <c r="E54" s="219"/>
    </row>
    <row r="55" spans="1:5" ht="14.4" thickBot="1" x14ac:dyDescent="0.35">
      <c r="A55" s="202" t="s">
        <v>1336</v>
      </c>
      <c r="B55" s="415" t="s">
        <v>669</v>
      </c>
      <c r="C55" s="416"/>
      <c r="D55" s="416"/>
      <c r="E55" s="417"/>
    </row>
    <row r="56" spans="1:5" ht="14.4" outlineLevel="1" thickBot="1" x14ac:dyDescent="0.35">
      <c r="A56" s="203"/>
      <c r="B56" s="210" t="s">
        <v>659</v>
      </c>
      <c r="C56" s="214" t="s">
        <v>660</v>
      </c>
      <c r="D56" s="215" t="s">
        <v>661</v>
      </c>
      <c r="E56" s="216" t="s">
        <v>5</v>
      </c>
    </row>
    <row r="57" spans="1:5" ht="145.19999999999999" outlineLevel="1" x14ac:dyDescent="0.3">
      <c r="A57" s="203"/>
      <c r="B57" s="204" t="s">
        <v>1036</v>
      </c>
      <c r="C57" s="217">
        <v>20</v>
      </c>
      <c r="D57" s="236"/>
      <c r="E57" s="218">
        <f>C57*D57</f>
        <v>0</v>
      </c>
    </row>
    <row r="58" spans="1:5" ht="14.4" thickBot="1" x14ac:dyDescent="0.35">
      <c r="A58" s="203"/>
      <c r="B58" s="203"/>
      <c r="C58" s="219"/>
      <c r="D58" s="220"/>
      <c r="E58" s="219"/>
    </row>
    <row r="59" spans="1:5" ht="14.4" thickBot="1" x14ac:dyDescent="0.35">
      <c r="A59" s="202" t="s">
        <v>1337</v>
      </c>
      <c r="B59" s="415" t="s">
        <v>670</v>
      </c>
      <c r="C59" s="416"/>
      <c r="D59" s="416"/>
      <c r="E59" s="417"/>
    </row>
    <row r="60" spans="1:5" ht="14.4" outlineLevel="1" thickBot="1" x14ac:dyDescent="0.35">
      <c r="A60" s="203"/>
      <c r="B60" s="210" t="s">
        <v>659</v>
      </c>
      <c r="C60" s="214" t="s">
        <v>660</v>
      </c>
      <c r="D60" s="215" t="s">
        <v>661</v>
      </c>
      <c r="E60" s="216" t="s">
        <v>5</v>
      </c>
    </row>
    <row r="61" spans="1:5" ht="132" outlineLevel="1" x14ac:dyDescent="0.3">
      <c r="A61" s="203"/>
      <c r="B61" s="204" t="s">
        <v>1038</v>
      </c>
      <c r="C61" s="217">
        <v>10</v>
      </c>
      <c r="D61" s="236"/>
      <c r="E61" s="218">
        <f>C61*D61</f>
        <v>0</v>
      </c>
    </row>
    <row r="62" spans="1:5" ht="14.4" thickBot="1" x14ac:dyDescent="0.35">
      <c r="A62" s="203"/>
      <c r="B62" s="203"/>
      <c r="C62" s="219"/>
      <c r="D62" s="220"/>
      <c r="E62" s="219"/>
    </row>
    <row r="63" spans="1:5" ht="14.4" thickBot="1" x14ac:dyDescent="0.35">
      <c r="A63" s="202" t="s">
        <v>1338</v>
      </c>
      <c r="B63" s="415" t="s">
        <v>1062</v>
      </c>
      <c r="C63" s="416"/>
      <c r="D63" s="416"/>
      <c r="E63" s="417"/>
    </row>
    <row r="64" spans="1:5" ht="14.4" outlineLevel="1" thickBot="1" x14ac:dyDescent="0.35">
      <c r="A64" s="203"/>
      <c r="B64" s="210" t="s">
        <v>659</v>
      </c>
      <c r="C64" s="214" t="s">
        <v>660</v>
      </c>
      <c r="D64" s="215" t="s">
        <v>661</v>
      </c>
      <c r="E64" s="216" t="s">
        <v>5</v>
      </c>
    </row>
    <row r="65" spans="1:5" ht="58.5" customHeight="1" outlineLevel="1" x14ac:dyDescent="0.3">
      <c r="A65" s="203"/>
      <c r="B65" s="204" t="s">
        <v>1039</v>
      </c>
      <c r="C65" s="217">
        <v>2</v>
      </c>
      <c r="D65" s="236"/>
      <c r="E65" s="218">
        <f>C65*D65</f>
        <v>0</v>
      </c>
    </row>
    <row r="66" spans="1:5" ht="14.4" thickBot="1" x14ac:dyDescent="0.35">
      <c r="A66" s="203"/>
      <c r="B66" s="203"/>
      <c r="C66" s="219"/>
      <c r="D66" s="220"/>
      <c r="E66" s="219"/>
    </row>
    <row r="67" spans="1:5" ht="14.4" thickBot="1" x14ac:dyDescent="0.35">
      <c r="A67" s="202" t="s">
        <v>1339</v>
      </c>
      <c r="B67" s="415" t="s">
        <v>671</v>
      </c>
      <c r="C67" s="416"/>
      <c r="D67" s="416"/>
      <c r="E67" s="417"/>
    </row>
    <row r="68" spans="1:5" ht="14.4" outlineLevel="1" thickBot="1" x14ac:dyDescent="0.35">
      <c r="A68" s="203"/>
      <c r="B68" s="210" t="s">
        <v>659</v>
      </c>
      <c r="C68" s="214" t="s">
        <v>660</v>
      </c>
      <c r="D68" s="215" t="s">
        <v>661</v>
      </c>
      <c r="E68" s="216" t="s">
        <v>5</v>
      </c>
    </row>
    <row r="69" spans="1:5" ht="28.5" customHeight="1" outlineLevel="1" x14ac:dyDescent="0.3">
      <c r="A69" s="203"/>
      <c r="B69" s="204" t="s">
        <v>1022</v>
      </c>
      <c r="C69" s="217">
        <v>2</v>
      </c>
      <c r="D69" s="236"/>
      <c r="E69" s="218">
        <f>C69*D69</f>
        <v>0</v>
      </c>
    </row>
    <row r="70" spans="1:5" ht="14.4" thickBot="1" x14ac:dyDescent="0.35">
      <c r="A70" s="203"/>
      <c r="B70" s="203"/>
      <c r="C70" s="219"/>
      <c r="D70" s="220"/>
      <c r="E70" s="219"/>
    </row>
    <row r="71" spans="1:5" ht="14.4" thickBot="1" x14ac:dyDescent="0.35">
      <c r="A71" s="202" t="s">
        <v>1340</v>
      </c>
      <c r="B71" s="415" t="s">
        <v>672</v>
      </c>
      <c r="C71" s="416"/>
      <c r="D71" s="416"/>
      <c r="E71" s="417"/>
    </row>
    <row r="72" spans="1:5" ht="14.4" outlineLevel="1" thickBot="1" x14ac:dyDescent="0.35">
      <c r="A72" s="203"/>
      <c r="B72" s="210" t="s">
        <v>659</v>
      </c>
      <c r="C72" s="214" t="s">
        <v>660</v>
      </c>
      <c r="D72" s="215" t="s">
        <v>661</v>
      </c>
      <c r="E72" s="216" t="s">
        <v>5</v>
      </c>
    </row>
    <row r="73" spans="1:5" outlineLevel="1" x14ac:dyDescent="0.3">
      <c r="A73" s="203"/>
      <c r="B73" s="204" t="s">
        <v>673</v>
      </c>
      <c r="C73" s="217">
        <v>5</v>
      </c>
      <c r="D73" s="236"/>
      <c r="E73" s="218">
        <f>C73*D73</f>
        <v>0</v>
      </c>
    </row>
    <row r="74" spans="1:5" ht="14.4" thickBot="1" x14ac:dyDescent="0.35">
      <c r="A74" s="203"/>
      <c r="B74" s="203"/>
      <c r="C74" s="219"/>
      <c r="D74" s="220"/>
      <c r="E74" s="219"/>
    </row>
    <row r="75" spans="1:5" ht="14.4" thickBot="1" x14ac:dyDescent="0.35">
      <c r="A75" s="202" t="s">
        <v>1341</v>
      </c>
      <c r="B75" s="415" t="s">
        <v>674</v>
      </c>
      <c r="C75" s="416"/>
      <c r="D75" s="416"/>
      <c r="E75" s="417"/>
    </row>
    <row r="76" spans="1:5" ht="14.4" outlineLevel="1" thickBot="1" x14ac:dyDescent="0.35">
      <c r="A76" s="203"/>
      <c r="B76" s="210" t="s">
        <v>659</v>
      </c>
      <c r="C76" s="214" t="s">
        <v>660</v>
      </c>
      <c r="D76" s="215" t="s">
        <v>661</v>
      </c>
      <c r="E76" s="216" t="s">
        <v>5</v>
      </c>
    </row>
    <row r="77" spans="1:5" ht="26.4" outlineLevel="1" x14ac:dyDescent="0.3">
      <c r="A77" s="203"/>
      <c r="B77" s="204" t="s">
        <v>675</v>
      </c>
      <c r="C77" s="217">
        <v>5</v>
      </c>
      <c r="D77" s="236"/>
      <c r="E77" s="218">
        <f>C77*D77</f>
        <v>0</v>
      </c>
    </row>
    <row r="78" spans="1:5" ht="14.4" thickBot="1" x14ac:dyDescent="0.35">
      <c r="A78" s="203"/>
      <c r="B78" s="203"/>
      <c r="C78" s="219"/>
      <c r="D78" s="220"/>
      <c r="E78" s="219"/>
    </row>
    <row r="79" spans="1:5" ht="14.4" thickBot="1" x14ac:dyDescent="0.35">
      <c r="A79" s="202" t="s">
        <v>1342</v>
      </c>
      <c r="B79" s="415" t="s">
        <v>1016</v>
      </c>
      <c r="C79" s="416"/>
      <c r="D79" s="416"/>
      <c r="E79" s="417"/>
    </row>
    <row r="80" spans="1:5" ht="14.4" outlineLevel="1" thickBot="1" x14ac:dyDescent="0.35">
      <c r="A80" s="203"/>
      <c r="B80" s="210" t="s">
        <v>659</v>
      </c>
      <c r="C80" s="214" t="s">
        <v>660</v>
      </c>
      <c r="D80" s="215" t="s">
        <v>661</v>
      </c>
      <c r="E80" s="216" t="s">
        <v>5</v>
      </c>
    </row>
    <row r="81" spans="1:5" ht="39.6" outlineLevel="1" x14ac:dyDescent="0.3">
      <c r="A81" s="203"/>
      <c r="B81" s="204" t="s">
        <v>1019</v>
      </c>
      <c r="C81" s="217">
        <v>5</v>
      </c>
      <c r="D81" s="236"/>
      <c r="E81" s="218">
        <f>C81*D81</f>
        <v>0</v>
      </c>
    </row>
    <row r="82" spans="1:5" ht="14.4" thickBot="1" x14ac:dyDescent="0.35">
      <c r="A82" s="203"/>
      <c r="B82" s="203"/>
      <c r="C82" s="219"/>
      <c r="D82" s="220"/>
      <c r="E82" s="219"/>
    </row>
    <row r="83" spans="1:5" ht="14.4" thickBot="1" x14ac:dyDescent="0.35">
      <c r="A83" s="202" t="s">
        <v>1343</v>
      </c>
      <c r="B83" s="415" t="s">
        <v>1017</v>
      </c>
      <c r="C83" s="416"/>
      <c r="D83" s="416"/>
      <c r="E83" s="417"/>
    </row>
    <row r="84" spans="1:5" ht="14.4" outlineLevel="1" thickBot="1" x14ac:dyDescent="0.35">
      <c r="A84" s="203"/>
      <c r="B84" s="210" t="s">
        <v>659</v>
      </c>
      <c r="C84" s="214" t="s">
        <v>660</v>
      </c>
      <c r="D84" s="215" t="s">
        <v>661</v>
      </c>
      <c r="E84" s="216" t="s">
        <v>5</v>
      </c>
    </row>
    <row r="85" spans="1:5" ht="39.6" outlineLevel="1" x14ac:dyDescent="0.3">
      <c r="A85" s="203"/>
      <c r="B85" s="204" t="s">
        <v>1021</v>
      </c>
      <c r="C85" s="217">
        <v>5</v>
      </c>
      <c r="D85" s="236"/>
      <c r="E85" s="218">
        <f>C85*D85</f>
        <v>0</v>
      </c>
    </row>
    <row r="86" spans="1:5" ht="14.4" thickBot="1" x14ac:dyDescent="0.35">
      <c r="A86" s="203"/>
      <c r="B86" s="203"/>
      <c r="C86" s="219"/>
      <c r="D86" s="220"/>
      <c r="E86" s="219"/>
    </row>
    <row r="87" spans="1:5" ht="14.4" thickBot="1" x14ac:dyDescent="0.35">
      <c r="A87" s="202" t="s">
        <v>1344</v>
      </c>
      <c r="B87" s="415" t="s">
        <v>1018</v>
      </c>
      <c r="C87" s="416"/>
      <c r="D87" s="416"/>
      <c r="E87" s="417"/>
    </row>
    <row r="88" spans="1:5" ht="14.4" outlineLevel="1" thickBot="1" x14ac:dyDescent="0.35">
      <c r="A88" s="203"/>
      <c r="B88" s="210" t="s">
        <v>659</v>
      </c>
      <c r="C88" s="214" t="s">
        <v>660</v>
      </c>
      <c r="D88" s="215" t="s">
        <v>661</v>
      </c>
      <c r="E88" s="216" t="s">
        <v>5</v>
      </c>
    </row>
    <row r="89" spans="1:5" ht="39.6" outlineLevel="1" x14ac:dyDescent="0.3">
      <c r="A89" s="203"/>
      <c r="B89" s="204" t="s">
        <v>1020</v>
      </c>
      <c r="C89" s="217">
        <v>20</v>
      </c>
      <c r="D89" s="236"/>
      <c r="E89" s="218">
        <f>C89*D89</f>
        <v>0</v>
      </c>
    </row>
    <row r="90" spans="1:5" ht="14.4" thickBot="1" x14ac:dyDescent="0.35">
      <c r="A90" s="203"/>
      <c r="B90" s="203"/>
      <c r="C90" s="219"/>
      <c r="D90" s="220"/>
      <c r="E90" s="219"/>
    </row>
    <row r="91" spans="1:5" ht="14.4" thickBot="1" x14ac:dyDescent="0.35">
      <c r="A91" s="202" t="s">
        <v>1345</v>
      </c>
      <c r="B91" s="415" t="s">
        <v>1301</v>
      </c>
      <c r="C91" s="416"/>
      <c r="D91" s="416"/>
      <c r="E91" s="417"/>
    </row>
    <row r="92" spans="1:5" ht="14.4" outlineLevel="1" thickBot="1" x14ac:dyDescent="0.35">
      <c r="A92" s="203"/>
      <c r="B92" s="210" t="s">
        <v>659</v>
      </c>
      <c r="C92" s="214" t="s">
        <v>660</v>
      </c>
      <c r="D92" s="215" t="s">
        <v>661</v>
      </c>
      <c r="E92" s="216" t="s">
        <v>5</v>
      </c>
    </row>
    <row r="93" spans="1:5" ht="66" outlineLevel="1" x14ac:dyDescent="0.3">
      <c r="A93" s="203"/>
      <c r="B93" s="204" t="s">
        <v>676</v>
      </c>
      <c r="C93" s="217">
        <v>5</v>
      </c>
      <c r="D93" s="236"/>
      <c r="E93" s="218">
        <f>C93*D93</f>
        <v>0</v>
      </c>
    </row>
    <row r="94" spans="1:5" ht="14.4" thickBot="1" x14ac:dyDescent="0.35">
      <c r="A94" s="203"/>
      <c r="B94" s="203"/>
      <c r="C94" s="219"/>
      <c r="D94" s="220"/>
      <c r="E94" s="219"/>
    </row>
    <row r="95" spans="1:5" ht="14.4" thickBot="1" x14ac:dyDescent="0.35">
      <c r="A95" s="202" t="s">
        <v>1346</v>
      </c>
      <c r="B95" s="415" t="s">
        <v>1014</v>
      </c>
      <c r="C95" s="416"/>
      <c r="D95" s="416"/>
      <c r="E95" s="417"/>
    </row>
    <row r="96" spans="1:5" ht="14.4" outlineLevel="1" thickBot="1" x14ac:dyDescent="0.35">
      <c r="A96" s="203"/>
      <c r="B96" s="210" t="s">
        <v>659</v>
      </c>
      <c r="C96" s="214" t="s">
        <v>660</v>
      </c>
      <c r="D96" s="215" t="s">
        <v>661</v>
      </c>
      <c r="E96" s="216" t="s">
        <v>5</v>
      </c>
    </row>
    <row r="97" spans="1:5" ht="79.2" outlineLevel="1" x14ac:dyDescent="0.3">
      <c r="A97" s="203"/>
      <c r="B97" s="204" t="s">
        <v>1302</v>
      </c>
      <c r="C97" s="217">
        <v>5</v>
      </c>
      <c r="D97" s="236"/>
      <c r="E97" s="218">
        <f>C97*D97</f>
        <v>0</v>
      </c>
    </row>
    <row r="98" spans="1:5" ht="14.4" thickBot="1" x14ac:dyDescent="0.35">
      <c r="A98" s="203"/>
      <c r="B98" s="203"/>
      <c r="C98" s="219"/>
      <c r="D98" s="220"/>
      <c r="E98" s="219"/>
    </row>
    <row r="99" spans="1:5" ht="14.4" thickBot="1" x14ac:dyDescent="0.35">
      <c r="A99" s="202" t="s">
        <v>1347</v>
      </c>
      <c r="B99" s="415" t="s">
        <v>1015</v>
      </c>
      <c r="C99" s="416"/>
      <c r="D99" s="416"/>
      <c r="E99" s="417"/>
    </row>
    <row r="100" spans="1:5" ht="14.4" outlineLevel="1" thickBot="1" x14ac:dyDescent="0.35">
      <c r="A100" s="203"/>
      <c r="B100" s="210" t="s">
        <v>659</v>
      </c>
      <c r="C100" s="214" t="s">
        <v>660</v>
      </c>
      <c r="D100" s="215" t="s">
        <v>661</v>
      </c>
      <c r="E100" s="216" t="s">
        <v>5</v>
      </c>
    </row>
    <row r="101" spans="1:5" ht="66" outlineLevel="1" x14ac:dyDescent="0.3">
      <c r="A101" s="203"/>
      <c r="B101" s="204" t="s">
        <v>676</v>
      </c>
      <c r="C101" s="217">
        <v>5</v>
      </c>
      <c r="D101" s="236"/>
      <c r="E101" s="218">
        <f>C101*D101</f>
        <v>0</v>
      </c>
    </row>
    <row r="102" spans="1:5" ht="14.4" thickBot="1" x14ac:dyDescent="0.35">
      <c r="A102" s="203"/>
      <c r="B102" s="203"/>
      <c r="C102" s="219"/>
      <c r="D102" s="220"/>
      <c r="E102" s="219"/>
    </row>
    <row r="103" spans="1:5" ht="14.4" thickBot="1" x14ac:dyDescent="0.35">
      <c r="A103" s="202" t="s">
        <v>1348</v>
      </c>
      <c r="B103" s="415" t="s">
        <v>1303</v>
      </c>
      <c r="C103" s="416"/>
      <c r="D103" s="416"/>
      <c r="E103" s="417"/>
    </row>
    <row r="104" spans="1:5" ht="14.4" outlineLevel="1" thickBot="1" x14ac:dyDescent="0.35">
      <c r="A104" s="203"/>
      <c r="B104" s="210" t="s">
        <v>659</v>
      </c>
      <c r="C104" s="214" t="s">
        <v>660</v>
      </c>
      <c r="D104" s="215" t="s">
        <v>661</v>
      </c>
      <c r="E104" s="216" t="s">
        <v>5</v>
      </c>
    </row>
    <row r="105" spans="1:5" ht="66" outlineLevel="1" x14ac:dyDescent="0.3">
      <c r="A105" s="203"/>
      <c r="B105" s="204" t="s">
        <v>676</v>
      </c>
      <c r="C105" s="217">
        <v>5</v>
      </c>
      <c r="D105" s="236"/>
      <c r="E105" s="218">
        <f>C105*D105</f>
        <v>0</v>
      </c>
    </row>
    <row r="106" spans="1:5" ht="14.4" thickBot="1" x14ac:dyDescent="0.35">
      <c r="A106" s="203"/>
      <c r="B106" s="203"/>
      <c r="C106" s="219"/>
      <c r="D106" s="220"/>
      <c r="E106" s="219"/>
    </row>
    <row r="107" spans="1:5" ht="14.4" thickBot="1" x14ac:dyDescent="0.35">
      <c r="A107" s="202" t="s">
        <v>1349</v>
      </c>
      <c r="B107" s="415" t="s">
        <v>1120</v>
      </c>
      <c r="C107" s="416"/>
      <c r="D107" s="416"/>
      <c r="E107" s="417"/>
    </row>
    <row r="108" spans="1:5" ht="14.4" outlineLevel="1" thickBot="1" x14ac:dyDescent="0.35">
      <c r="A108" s="203"/>
      <c r="B108" s="210" t="s">
        <v>659</v>
      </c>
      <c r="C108" s="214" t="s">
        <v>660</v>
      </c>
      <c r="D108" s="215" t="s">
        <v>661</v>
      </c>
      <c r="E108" s="216" t="s">
        <v>5</v>
      </c>
    </row>
    <row r="109" spans="1:5" outlineLevel="1" x14ac:dyDescent="0.3">
      <c r="A109" s="205"/>
      <c r="B109" s="206" t="s">
        <v>1121</v>
      </c>
      <c r="C109" s="221">
        <v>20</v>
      </c>
      <c r="D109" s="236"/>
      <c r="E109" s="222">
        <f>C109*D109</f>
        <v>0</v>
      </c>
    </row>
    <row r="110" spans="1:5" ht="14.4" thickBot="1" x14ac:dyDescent="0.35">
      <c r="A110" s="203"/>
      <c r="B110" s="207"/>
      <c r="C110" s="223"/>
      <c r="D110" s="224"/>
      <c r="E110" s="223"/>
    </row>
    <row r="111" spans="1:5" ht="14.4" thickBot="1" x14ac:dyDescent="0.35">
      <c r="A111" s="202" t="s">
        <v>1350</v>
      </c>
      <c r="B111" s="415" t="s">
        <v>1304</v>
      </c>
      <c r="C111" s="416"/>
      <c r="D111" s="416"/>
      <c r="E111" s="417"/>
    </row>
    <row r="112" spans="1:5" ht="14.4" outlineLevel="1" thickBot="1" x14ac:dyDescent="0.35">
      <c r="A112" s="203"/>
      <c r="B112" s="210" t="s">
        <v>659</v>
      </c>
      <c r="C112" s="214" t="s">
        <v>660</v>
      </c>
      <c r="D112" s="215" t="s">
        <v>661</v>
      </c>
      <c r="E112" s="216" t="s">
        <v>5</v>
      </c>
    </row>
    <row r="113" spans="1:5" ht="26.4" x14ac:dyDescent="0.3">
      <c r="A113" s="205"/>
      <c r="B113" s="206" t="s">
        <v>1305</v>
      </c>
      <c r="C113" s="221">
        <v>5</v>
      </c>
      <c r="D113" s="236"/>
      <c r="E113" s="222">
        <f>C113*D113</f>
        <v>0</v>
      </c>
    </row>
    <row r="114" spans="1:5" ht="15" thickBot="1" x14ac:dyDescent="0.35">
      <c r="A114" s="208"/>
      <c r="B114" s="208"/>
      <c r="C114" s="20"/>
      <c r="D114" s="225"/>
      <c r="E114" s="20"/>
    </row>
    <row r="115" spans="1:5" ht="14.4" thickBot="1" x14ac:dyDescent="0.35">
      <c r="A115" s="202" t="s">
        <v>1351</v>
      </c>
      <c r="B115" s="415" t="s">
        <v>1306</v>
      </c>
      <c r="C115" s="416"/>
      <c r="D115" s="416"/>
      <c r="E115" s="417"/>
    </row>
    <row r="116" spans="1:5" ht="14.4" outlineLevel="1" thickBot="1" x14ac:dyDescent="0.35">
      <c r="A116" s="203"/>
      <c r="B116" s="210" t="s">
        <v>659</v>
      </c>
      <c r="C116" s="214" t="s">
        <v>660</v>
      </c>
      <c r="D116" s="215" t="s">
        <v>661</v>
      </c>
      <c r="E116" s="216" t="s">
        <v>5</v>
      </c>
    </row>
    <row r="117" spans="1:5" ht="26.4" x14ac:dyDescent="0.3">
      <c r="A117" s="205"/>
      <c r="B117" s="206" t="s">
        <v>1307</v>
      </c>
      <c r="C117" s="221">
        <v>40</v>
      </c>
      <c r="D117" s="236"/>
      <c r="E117" s="222">
        <f>C117*D117</f>
        <v>0</v>
      </c>
    </row>
    <row r="118" spans="1:5" ht="15" thickBot="1" x14ac:dyDescent="0.35">
      <c r="A118" s="208"/>
      <c r="B118" s="208"/>
      <c r="C118" s="20"/>
      <c r="D118" s="225"/>
      <c r="E118" s="20"/>
    </row>
    <row r="119" spans="1:5" ht="14.4" thickBot="1" x14ac:dyDescent="0.35">
      <c r="A119" s="202" t="s">
        <v>1352</v>
      </c>
      <c r="B119" s="415" t="s">
        <v>1308</v>
      </c>
      <c r="C119" s="416"/>
      <c r="D119" s="416"/>
      <c r="E119" s="417"/>
    </row>
    <row r="120" spans="1:5" ht="14.4" outlineLevel="1" thickBot="1" x14ac:dyDescent="0.35">
      <c r="A120" s="203"/>
      <c r="B120" s="210" t="s">
        <v>659</v>
      </c>
      <c r="C120" s="214" t="s">
        <v>660</v>
      </c>
      <c r="D120" s="215" t="s">
        <v>661</v>
      </c>
      <c r="E120" s="216" t="s">
        <v>5</v>
      </c>
    </row>
    <row r="121" spans="1:5" ht="39.6" x14ac:dyDescent="0.3">
      <c r="A121" s="205"/>
      <c r="B121" s="206" t="s">
        <v>1309</v>
      </c>
      <c r="C121" s="221">
        <v>40</v>
      </c>
      <c r="D121" s="236"/>
      <c r="E121" s="222">
        <f>C121*D121</f>
        <v>0</v>
      </c>
    </row>
    <row r="122" spans="1:5" ht="15" thickBot="1" x14ac:dyDescent="0.35">
      <c r="A122" s="208"/>
      <c r="B122" s="208"/>
      <c r="C122" s="20"/>
      <c r="D122" s="225"/>
      <c r="E122" s="20"/>
    </row>
    <row r="123" spans="1:5" ht="14.4" thickBot="1" x14ac:dyDescent="0.35">
      <c r="A123" s="202" t="s">
        <v>1353</v>
      </c>
      <c r="B123" s="415" t="s">
        <v>1310</v>
      </c>
      <c r="C123" s="416"/>
      <c r="D123" s="416"/>
      <c r="E123" s="417"/>
    </row>
    <row r="124" spans="1:5" ht="14.4" outlineLevel="1" thickBot="1" x14ac:dyDescent="0.35">
      <c r="A124" s="203"/>
      <c r="B124" s="210" t="s">
        <v>659</v>
      </c>
      <c r="C124" s="214" t="s">
        <v>660</v>
      </c>
      <c r="D124" s="215" t="s">
        <v>661</v>
      </c>
      <c r="E124" s="216" t="s">
        <v>5</v>
      </c>
    </row>
    <row r="125" spans="1:5" ht="26.4" x14ac:dyDescent="0.3">
      <c r="A125" s="205"/>
      <c r="B125" s="206" t="s">
        <v>1311</v>
      </c>
      <c r="C125" s="221">
        <v>40</v>
      </c>
      <c r="D125" s="236"/>
      <c r="E125" s="222">
        <f>C125*D125</f>
        <v>0</v>
      </c>
    </row>
    <row r="126" spans="1:5" ht="15" thickBot="1" x14ac:dyDescent="0.35">
      <c r="A126" s="208"/>
      <c r="B126" s="208"/>
      <c r="C126" s="20"/>
      <c r="D126" s="225"/>
      <c r="E126" s="20"/>
    </row>
    <row r="127" spans="1:5" ht="14.4" thickBot="1" x14ac:dyDescent="0.35">
      <c r="A127" s="202" t="s">
        <v>1354</v>
      </c>
      <c r="B127" s="415" t="s">
        <v>1310</v>
      </c>
      <c r="C127" s="416"/>
      <c r="D127" s="416"/>
      <c r="E127" s="417"/>
    </row>
    <row r="128" spans="1:5" ht="14.4" outlineLevel="1" thickBot="1" x14ac:dyDescent="0.35">
      <c r="A128" s="203"/>
      <c r="B128" s="210" t="s">
        <v>659</v>
      </c>
      <c r="C128" s="214" t="s">
        <v>660</v>
      </c>
      <c r="D128" s="215" t="s">
        <v>661</v>
      </c>
      <c r="E128" s="216" t="s">
        <v>5</v>
      </c>
    </row>
    <row r="129" spans="1:5" ht="26.4" x14ac:dyDescent="0.3">
      <c r="A129" s="205"/>
      <c r="B129" s="206" t="s">
        <v>1312</v>
      </c>
      <c r="C129" s="221">
        <v>40</v>
      </c>
      <c r="D129" s="236"/>
      <c r="E129" s="222">
        <f>C129*D129</f>
        <v>0</v>
      </c>
    </row>
    <row r="130" spans="1:5" ht="15" thickBot="1" x14ac:dyDescent="0.35">
      <c r="A130" s="208"/>
      <c r="B130" s="208"/>
      <c r="C130" s="20"/>
      <c r="D130" s="225"/>
      <c r="E130" s="20"/>
    </row>
    <row r="131" spans="1:5" ht="14.4" thickBot="1" x14ac:dyDescent="0.35">
      <c r="A131" s="202" t="s">
        <v>1355</v>
      </c>
      <c r="B131" s="415" t="s">
        <v>1313</v>
      </c>
      <c r="C131" s="416"/>
      <c r="D131" s="416"/>
      <c r="E131" s="417"/>
    </row>
    <row r="132" spans="1:5" ht="14.4" outlineLevel="1" thickBot="1" x14ac:dyDescent="0.35">
      <c r="A132" s="203"/>
      <c r="B132" s="210" t="s">
        <v>659</v>
      </c>
      <c r="C132" s="214" t="s">
        <v>660</v>
      </c>
      <c r="D132" s="215" t="s">
        <v>661</v>
      </c>
      <c r="E132" s="216" t="s">
        <v>5</v>
      </c>
    </row>
    <row r="133" spans="1:5" ht="26.4" x14ac:dyDescent="0.3">
      <c r="A133" s="205"/>
      <c r="B133" s="206" t="s">
        <v>1314</v>
      </c>
      <c r="C133" s="221">
        <v>40</v>
      </c>
      <c r="D133" s="236"/>
      <c r="E133" s="222">
        <f>C133*D133</f>
        <v>0</v>
      </c>
    </row>
    <row r="134" spans="1:5" ht="15" thickBot="1" x14ac:dyDescent="0.35">
      <c r="A134" s="208"/>
      <c r="B134" s="208"/>
      <c r="C134" s="20"/>
      <c r="D134" s="225"/>
      <c r="E134" s="20"/>
    </row>
    <row r="135" spans="1:5" ht="14.4" thickBot="1" x14ac:dyDescent="0.35">
      <c r="A135" s="202" t="s">
        <v>1356</v>
      </c>
      <c r="B135" s="415" t="s">
        <v>1315</v>
      </c>
      <c r="C135" s="416"/>
      <c r="D135" s="416"/>
      <c r="E135" s="417"/>
    </row>
    <row r="136" spans="1:5" ht="14.4" outlineLevel="1" thickBot="1" x14ac:dyDescent="0.35">
      <c r="A136" s="203"/>
      <c r="B136" s="210" t="s">
        <v>659</v>
      </c>
      <c r="C136" s="214" t="s">
        <v>660</v>
      </c>
      <c r="D136" s="215" t="s">
        <v>661</v>
      </c>
      <c r="E136" s="216" t="s">
        <v>5</v>
      </c>
    </row>
    <row r="137" spans="1:5" ht="79.2" x14ac:dyDescent="0.3">
      <c r="A137" s="205"/>
      <c r="B137" s="206" t="s">
        <v>1316</v>
      </c>
      <c r="C137" s="221">
        <v>20</v>
      </c>
      <c r="D137" s="236"/>
      <c r="E137" s="222">
        <f>C137*D137</f>
        <v>0</v>
      </c>
    </row>
    <row r="138" spans="1:5" ht="15" thickBot="1" x14ac:dyDescent="0.35">
      <c r="A138" s="208"/>
      <c r="B138" s="208"/>
      <c r="C138" s="20"/>
      <c r="D138" s="225"/>
      <c r="E138" s="20"/>
    </row>
    <row r="139" spans="1:5" ht="14.4" thickBot="1" x14ac:dyDescent="0.35">
      <c r="A139" s="202" t="s">
        <v>1357</v>
      </c>
      <c r="B139" s="415" t="s">
        <v>1317</v>
      </c>
      <c r="C139" s="416"/>
      <c r="D139" s="416"/>
      <c r="E139" s="417"/>
    </row>
    <row r="140" spans="1:5" ht="14.4" outlineLevel="1" thickBot="1" x14ac:dyDescent="0.35">
      <c r="A140" s="203"/>
      <c r="B140" s="210" t="s">
        <v>659</v>
      </c>
      <c r="C140" s="214" t="s">
        <v>660</v>
      </c>
      <c r="D140" s="215" t="s">
        <v>661</v>
      </c>
      <c r="E140" s="216" t="s">
        <v>5</v>
      </c>
    </row>
    <row r="141" spans="1:5" ht="26.4" x14ac:dyDescent="0.3">
      <c r="A141" s="205"/>
      <c r="B141" s="206" t="s">
        <v>1318</v>
      </c>
      <c r="C141" s="221">
        <v>20</v>
      </c>
      <c r="D141" s="236"/>
      <c r="E141" s="222">
        <f>C141*D141</f>
        <v>0</v>
      </c>
    </row>
    <row r="142" spans="1:5" ht="15" thickBot="1" x14ac:dyDescent="0.35">
      <c r="A142" s="208"/>
      <c r="B142" s="208"/>
      <c r="C142" s="20"/>
      <c r="D142" s="225"/>
      <c r="E142" s="20"/>
    </row>
    <row r="143" spans="1:5" ht="14.4" thickBot="1" x14ac:dyDescent="0.35">
      <c r="A143" s="202" t="s">
        <v>1358</v>
      </c>
      <c r="B143" s="415" t="s">
        <v>1319</v>
      </c>
      <c r="C143" s="416"/>
      <c r="D143" s="416"/>
      <c r="E143" s="417"/>
    </row>
    <row r="144" spans="1:5" ht="14.4" outlineLevel="1" thickBot="1" x14ac:dyDescent="0.35">
      <c r="A144" s="203"/>
      <c r="B144" s="210" t="s">
        <v>659</v>
      </c>
      <c r="C144" s="214" t="s">
        <v>660</v>
      </c>
      <c r="D144" s="215" t="s">
        <v>661</v>
      </c>
      <c r="E144" s="216" t="s">
        <v>5</v>
      </c>
    </row>
    <row r="145" spans="1:5" ht="26.4" x14ac:dyDescent="0.3">
      <c r="A145" s="205"/>
      <c r="B145" s="206" t="s">
        <v>1320</v>
      </c>
      <c r="C145" s="221">
        <v>20</v>
      </c>
      <c r="D145" s="236"/>
      <c r="E145" s="222">
        <f>C145*D145</f>
        <v>0</v>
      </c>
    </row>
    <row r="146" spans="1:5" ht="15" thickBot="1" x14ac:dyDescent="0.35">
      <c r="A146" s="208"/>
      <c r="B146" s="208"/>
      <c r="C146" s="20"/>
      <c r="D146" s="225"/>
      <c r="E146" s="20"/>
    </row>
    <row r="147" spans="1:5" ht="14.4" thickBot="1" x14ac:dyDescent="0.35">
      <c r="A147" s="202" t="s">
        <v>1359</v>
      </c>
      <c r="B147" s="415" t="s">
        <v>1321</v>
      </c>
      <c r="C147" s="416"/>
      <c r="D147" s="416"/>
      <c r="E147" s="417"/>
    </row>
    <row r="148" spans="1:5" ht="14.4" outlineLevel="1" thickBot="1" x14ac:dyDescent="0.35">
      <c r="A148" s="203"/>
      <c r="B148" s="210" t="s">
        <v>659</v>
      </c>
      <c r="C148" s="214" t="s">
        <v>660</v>
      </c>
      <c r="D148" s="215" t="s">
        <v>661</v>
      </c>
      <c r="E148" s="216" t="s">
        <v>5</v>
      </c>
    </row>
    <row r="149" spans="1:5" ht="26.4" x14ac:dyDescent="0.3">
      <c r="A149" s="205"/>
      <c r="B149" s="206" t="s">
        <v>1322</v>
      </c>
      <c r="C149" s="221">
        <v>20</v>
      </c>
      <c r="D149" s="236"/>
      <c r="E149" s="222">
        <f>C149*D149</f>
        <v>0</v>
      </c>
    </row>
    <row r="150" spans="1:5" ht="14.4" x14ac:dyDescent="0.3">
      <c r="A150" s="205"/>
      <c r="B150" s="209"/>
      <c r="C150" s="226"/>
      <c r="D150" s="225"/>
      <c r="E150" s="227"/>
    </row>
    <row r="151" spans="1:5" ht="14.4" x14ac:dyDescent="0.3">
      <c r="A151" s="208"/>
      <c r="B151" s="208"/>
      <c r="C151" s="20"/>
      <c r="D151" s="225"/>
      <c r="E151" s="20"/>
    </row>
    <row r="152" spans="1:5" ht="14.4" x14ac:dyDescent="0.3">
      <c r="A152" s="208"/>
      <c r="B152" s="208"/>
      <c r="C152" s="20"/>
      <c r="D152" s="225"/>
      <c r="E152" s="20"/>
    </row>
    <row r="153" spans="1:5" ht="14.4" x14ac:dyDescent="0.3">
      <c r="A153" s="208"/>
      <c r="B153" s="208"/>
      <c r="C153" s="20"/>
      <c r="D153" s="225"/>
      <c r="E153" s="20"/>
    </row>
    <row r="154" spans="1:5" ht="15" thickBot="1" x14ac:dyDescent="0.35">
      <c r="A154" s="208"/>
      <c r="B154" s="208"/>
      <c r="C154" s="20"/>
      <c r="D154" s="225"/>
      <c r="E154" s="20"/>
    </row>
    <row r="155" spans="1:5" ht="14.4" thickBot="1" x14ac:dyDescent="0.35">
      <c r="A155" s="208"/>
      <c r="B155" s="208"/>
      <c r="C155" s="20"/>
      <c r="D155" s="228" t="s">
        <v>1371</v>
      </c>
      <c r="E155" s="229">
        <f>SUBTOTAL(9,E5:E151)</f>
        <v>0</v>
      </c>
    </row>
    <row r="166" spans="2:5" x14ac:dyDescent="0.3">
      <c r="C166" s="213"/>
    </row>
    <row r="167" spans="2:5" x14ac:dyDescent="0.3">
      <c r="B167" s="17"/>
      <c r="C167" s="213"/>
      <c r="E167" s="65"/>
    </row>
  </sheetData>
  <sheetProtection sheet="1" objects="1" scenarios="1" selectLockedCells="1"/>
  <mergeCells count="37">
    <mergeCell ref="B131:E131"/>
    <mergeCell ref="B135:E135"/>
    <mergeCell ref="B139:E139"/>
    <mergeCell ref="B143:E143"/>
    <mergeCell ref="B147:E147"/>
    <mergeCell ref="B111:E111"/>
    <mergeCell ref="B115:E115"/>
    <mergeCell ref="B119:E119"/>
    <mergeCell ref="B123:E123"/>
    <mergeCell ref="B127:E127"/>
    <mergeCell ref="B107:E107"/>
    <mergeCell ref="B87:E87"/>
    <mergeCell ref="B91:E91"/>
    <mergeCell ref="B99:E99"/>
    <mergeCell ref="B103:E103"/>
    <mergeCell ref="B95:E95"/>
    <mergeCell ref="B39:E39"/>
    <mergeCell ref="B43:E43"/>
    <mergeCell ref="B59:E59"/>
    <mergeCell ref="B71:E71"/>
    <mergeCell ref="B75:E75"/>
    <mergeCell ref="B79:E79"/>
    <mergeCell ref="B83:E83"/>
    <mergeCell ref="B63:E63"/>
    <mergeCell ref="B67:E67"/>
    <mergeCell ref="B3:E3"/>
    <mergeCell ref="B7:E7"/>
    <mergeCell ref="B11:E11"/>
    <mergeCell ref="B51:E51"/>
    <mergeCell ref="B55:E55"/>
    <mergeCell ref="B47:E47"/>
    <mergeCell ref="B35:E35"/>
    <mergeCell ref="B31:E31"/>
    <mergeCell ref="B27:E27"/>
    <mergeCell ref="B23:E23"/>
    <mergeCell ref="B15:E15"/>
    <mergeCell ref="B19:E19"/>
  </mergeCells>
  <pageMargins left="0.39370078740157483" right="0.35433070866141736" top="0.9055118110236221" bottom="0.98425196850393704" header="0" footer="0"/>
  <pageSetup paperSize="9" scale="90" fitToHeight="0" orientation="portrait" r:id="rId1"/>
  <headerFooter alignWithMargins="0"/>
  <rowBreaks count="2" manualBreakCount="2">
    <brk id="54" min="1" max="5" man="1"/>
    <brk id="86" min="1"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F82"/>
  <sheetViews>
    <sheetView zoomScale="40" zoomScaleNormal="40" zoomScaleSheetLayoutView="208" workbookViewId="0">
      <selection activeCell="D13" sqref="D13"/>
    </sheetView>
  </sheetViews>
  <sheetFormatPr baseColWidth="10" defaultColWidth="11.44140625" defaultRowHeight="10.199999999999999" outlineLevelRow="1" x14ac:dyDescent="0.25"/>
  <cols>
    <col min="1" max="1" width="11.44140625" style="19"/>
    <col min="2" max="2" width="68.5546875" style="19" customWidth="1"/>
    <col min="3" max="3" width="10.109375" style="19" customWidth="1"/>
    <col min="4" max="4" width="14" style="191" customWidth="1"/>
    <col min="5" max="5" width="14.33203125" style="191" customWidth="1"/>
    <col min="6" max="6" width="2.88671875" style="19" customWidth="1"/>
    <col min="7" max="255" width="11.44140625" style="19"/>
    <col min="256" max="256" width="66.44140625" style="19" customWidth="1"/>
    <col min="257" max="257" width="10.109375" style="19" customWidth="1"/>
    <col min="258" max="258" width="9.44140625" style="19" customWidth="1"/>
    <col min="259" max="511" width="11.44140625" style="19"/>
    <col min="512" max="512" width="66.44140625" style="19" customWidth="1"/>
    <col min="513" max="513" width="10.109375" style="19" customWidth="1"/>
    <col min="514" max="514" width="9.44140625" style="19" customWidth="1"/>
    <col min="515" max="767" width="11.44140625" style="19"/>
    <col min="768" max="768" width="66.44140625" style="19" customWidth="1"/>
    <col min="769" max="769" width="10.109375" style="19" customWidth="1"/>
    <col min="770" max="770" width="9.44140625" style="19" customWidth="1"/>
    <col min="771" max="1023" width="11.44140625" style="19"/>
    <col min="1024" max="1024" width="66.44140625" style="19" customWidth="1"/>
    <col min="1025" max="1025" width="10.109375" style="19" customWidth="1"/>
    <col min="1026" max="1026" width="9.44140625" style="19" customWidth="1"/>
    <col min="1027" max="1279" width="11.44140625" style="19"/>
    <col min="1280" max="1280" width="66.44140625" style="19" customWidth="1"/>
    <col min="1281" max="1281" width="10.109375" style="19" customWidth="1"/>
    <col min="1282" max="1282" width="9.44140625" style="19" customWidth="1"/>
    <col min="1283" max="1535" width="11.44140625" style="19"/>
    <col min="1536" max="1536" width="66.44140625" style="19" customWidth="1"/>
    <col min="1537" max="1537" width="10.109375" style="19" customWidth="1"/>
    <col min="1538" max="1538" width="9.44140625" style="19" customWidth="1"/>
    <col min="1539" max="1791" width="11.44140625" style="19"/>
    <col min="1792" max="1792" width="66.44140625" style="19" customWidth="1"/>
    <col min="1793" max="1793" width="10.109375" style="19" customWidth="1"/>
    <col min="1794" max="1794" width="9.44140625" style="19" customWidth="1"/>
    <col min="1795" max="2047" width="11.44140625" style="19"/>
    <col min="2048" max="2048" width="66.44140625" style="19" customWidth="1"/>
    <col min="2049" max="2049" width="10.109375" style="19" customWidth="1"/>
    <col min="2050" max="2050" width="9.44140625" style="19" customWidth="1"/>
    <col min="2051" max="2303" width="11.44140625" style="19"/>
    <col min="2304" max="2304" width="66.44140625" style="19" customWidth="1"/>
    <col min="2305" max="2305" width="10.109375" style="19" customWidth="1"/>
    <col min="2306" max="2306" width="9.44140625" style="19" customWidth="1"/>
    <col min="2307" max="2559" width="11.44140625" style="19"/>
    <col min="2560" max="2560" width="66.44140625" style="19" customWidth="1"/>
    <col min="2561" max="2561" width="10.109375" style="19" customWidth="1"/>
    <col min="2562" max="2562" width="9.44140625" style="19" customWidth="1"/>
    <col min="2563" max="2815" width="11.44140625" style="19"/>
    <col min="2816" max="2816" width="66.44140625" style="19" customWidth="1"/>
    <col min="2817" max="2817" width="10.109375" style="19" customWidth="1"/>
    <col min="2818" max="2818" width="9.44140625" style="19" customWidth="1"/>
    <col min="2819" max="3071" width="11.44140625" style="19"/>
    <col min="3072" max="3072" width="66.44140625" style="19" customWidth="1"/>
    <col min="3073" max="3073" width="10.109375" style="19" customWidth="1"/>
    <col min="3074" max="3074" width="9.44140625" style="19" customWidth="1"/>
    <col min="3075" max="3327" width="11.44140625" style="19"/>
    <col min="3328" max="3328" width="66.44140625" style="19" customWidth="1"/>
    <col min="3329" max="3329" width="10.109375" style="19" customWidth="1"/>
    <col min="3330" max="3330" width="9.44140625" style="19" customWidth="1"/>
    <col min="3331" max="3583" width="11.44140625" style="19"/>
    <col min="3584" max="3584" width="66.44140625" style="19" customWidth="1"/>
    <col min="3585" max="3585" width="10.109375" style="19" customWidth="1"/>
    <col min="3586" max="3586" width="9.44140625" style="19" customWidth="1"/>
    <col min="3587" max="3839" width="11.44140625" style="19"/>
    <col min="3840" max="3840" width="66.44140625" style="19" customWidth="1"/>
    <col min="3841" max="3841" width="10.109375" style="19" customWidth="1"/>
    <col min="3842" max="3842" width="9.44140625" style="19" customWidth="1"/>
    <col min="3843" max="4095" width="11.44140625" style="19"/>
    <col min="4096" max="4096" width="66.44140625" style="19" customWidth="1"/>
    <col min="4097" max="4097" width="10.109375" style="19" customWidth="1"/>
    <col min="4098" max="4098" width="9.44140625" style="19" customWidth="1"/>
    <col min="4099" max="4351" width="11.44140625" style="19"/>
    <col min="4352" max="4352" width="66.44140625" style="19" customWidth="1"/>
    <col min="4353" max="4353" width="10.109375" style="19" customWidth="1"/>
    <col min="4354" max="4354" width="9.44140625" style="19" customWidth="1"/>
    <col min="4355" max="4607" width="11.44140625" style="19"/>
    <col min="4608" max="4608" width="66.44140625" style="19" customWidth="1"/>
    <col min="4609" max="4609" width="10.109375" style="19" customWidth="1"/>
    <col min="4610" max="4610" width="9.44140625" style="19" customWidth="1"/>
    <col min="4611" max="4863" width="11.44140625" style="19"/>
    <col min="4864" max="4864" width="66.44140625" style="19" customWidth="1"/>
    <col min="4865" max="4865" width="10.109375" style="19" customWidth="1"/>
    <col min="4866" max="4866" width="9.44140625" style="19" customWidth="1"/>
    <col min="4867" max="5119" width="11.44140625" style="19"/>
    <col min="5120" max="5120" width="66.44140625" style="19" customWidth="1"/>
    <col min="5121" max="5121" width="10.109375" style="19" customWidth="1"/>
    <col min="5122" max="5122" width="9.44140625" style="19" customWidth="1"/>
    <col min="5123" max="5375" width="11.44140625" style="19"/>
    <col min="5376" max="5376" width="66.44140625" style="19" customWidth="1"/>
    <col min="5377" max="5377" width="10.109375" style="19" customWidth="1"/>
    <col min="5378" max="5378" width="9.44140625" style="19" customWidth="1"/>
    <col min="5379" max="5631" width="11.44140625" style="19"/>
    <col min="5632" max="5632" width="66.44140625" style="19" customWidth="1"/>
    <col min="5633" max="5633" width="10.109375" style="19" customWidth="1"/>
    <col min="5634" max="5634" width="9.44140625" style="19" customWidth="1"/>
    <col min="5635" max="5887" width="11.44140625" style="19"/>
    <col min="5888" max="5888" width="66.44140625" style="19" customWidth="1"/>
    <col min="5889" max="5889" width="10.109375" style="19" customWidth="1"/>
    <col min="5890" max="5890" width="9.44140625" style="19" customWidth="1"/>
    <col min="5891" max="6143" width="11.44140625" style="19"/>
    <col min="6144" max="6144" width="66.44140625" style="19" customWidth="1"/>
    <col min="6145" max="6145" width="10.109375" style="19" customWidth="1"/>
    <col min="6146" max="6146" width="9.44140625" style="19" customWidth="1"/>
    <col min="6147" max="6399" width="11.44140625" style="19"/>
    <col min="6400" max="6400" width="66.44140625" style="19" customWidth="1"/>
    <col min="6401" max="6401" width="10.109375" style="19" customWidth="1"/>
    <col min="6402" max="6402" width="9.44140625" style="19" customWidth="1"/>
    <col min="6403" max="6655" width="11.44140625" style="19"/>
    <col min="6656" max="6656" width="66.44140625" style="19" customWidth="1"/>
    <col min="6657" max="6657" width="10.109375" style="19" customWidth="1"/>
    <col min="6658" max="6658" width="9.44140625" style="19" customWidth="1"/>
    <col min="6659" max="6911" width="11.44140625" style="19"/>
    <col min="6912" max="6912" width="66.44140625" style="19" customWidth="1"/>
    <col min="6913" max="6913" width="10.109375" style="19" customWidth="1"/>
    <col min="6914" max="6914" width="9.44140625" style="19" customWidth="1"/>
    <col min="6915" max="7167" width="11.44140625" style="19"/>
    <col min="7168" max="7168" width="66.44140625" style="19" customWidth="1"/>
    <col min="7169" max="7169" width="10.109375" style="19" customWidth="1"/>
    <col min="7170" max="7170" width="9.44140625" style="19" customWidth="1"/>
    <col min="7171" max="7423" width="11.44140625" style="19"/>
    <col min="7424" max="7424" width="66.44140625" style="19" customWidth="1"/>
    <col min="7425" max="7425" width="10.109375" style="19" customWidth="1"/>
    <col min="7426" max="7426" width="9.44140625" style="19" customWidth="1"/>
    <col min="7427" max="7679" width="11.44140625" style="19"/>
    <col min="7680" max="7680" width="66.44140625" style="19" customWidth="1"/>
    <col min="7681" max="7681" width="10.109375" style="19" customWidth="1"/>
    <col min="7682" max="7682" width="9.44140625" style="19" customWidth="1"/>
    <col min="7683" max="7935" width="11.44140625" style="19"/>
    <col min="7936" max="7936" width="66.44140625" style="19" customWidth="1"/>
    <col min="7937" max="7937" width="10.109375" style="19" customWidth="1"/>
    <col min="7938" max="7938" width="9.44140625" style="19" customWidth="1"/>
    <col min="7939" max="8191" width="11.44140625" style="19"/>
    <col min="8192" max="8192" width="66.44140625" style="19" customWidth="1"/>
    <col min="8193" max="8193" width="10.109375" style="19" customWidth="1"/>
    <col min="8194" max="8194" width="9.44140625" style="19" customWidth="1"/>
    <col min="8195" max="8447" width="11.44140625" style="19"/>
    <col min="8448" max="8448" width="66.44140625" style="19" customWidth="1"/>
    <col min="8449" max="8449" width="10.109375" style="19" customWidth="1"/>
    <col min="8450" max="8450" width="9.44140625" style="19" customWidth="1"/>
    <col min="8451" max="8703" width="11.44140625" style="19"/>
    <col min="8704" max="8704" width="66.44140625" style="19" customWidth="1"/>
    <col min="8705" max="8705" width="10.109375" style="19" customWidth="1"/>
    <col min="8706" max="8706" width="9.44140625" style="19" customWidth="1"/>
    <col min="8707" max="8959" width="11.44140625" style="19"/>
    <col min="8960" max="8960" width="66.44140625" style="19" customWidth="1"/>
    <col min="8961" max="8961" width="10.109375" style="19" customWidth="1"/>
    <col min="8962" max="8962" width="9.44140625" style="19" customWidth="1"/>
    <col min="8963" max="9215" width="11.44140625" style="19"/>
    <col min="9216" max="9216" width="66.44140625" style="19" customWidth="1"/>
    <col min="9217" max="9217" width="10.109375" style="19" customWidth="1"/>
    <col min="9218" max="9218" width="9.44140625" style="19" customWidth="1"/>
    <col min="9219" max="9471" width="11.44140625" style="19"/>
    <col min="9472" max="9472" width="66.44140625" style="19" customWidth="1"/>
    <col min="9473" max="9473" width="10.109375" style="19" customWidth="1"/>
    <col min="9474" max="9474" width="9.44140625" style="19" customWidth="1"/>
    <col min="9475" max="9727" width="11.44140625" style="19"/>
    <col min="9728" max="9728" width="66.44140625" style="19" customWidth="1"/>
    <col min="9729" max="9729" width="10.109375" style="19" customWidth="1"/>
    <col min="9730" max="9730" width="9.44140625" style="19" customWidth="1"/>
    <col min="9731" max="9983" width="11.44140625" style="19"/>
    <col min="9984" max="9984" width="66.44140625" style="19" customWidth="1"/>
    <col min="9985" max="9985" width="10.109375" style="19" customWidth="1"/>
    <col min="9986" max="9986" width="9.44140625" style="19" customWidth="1"/>
    <col min="9987" max="10239" width="11.44140625" style="19"/>
    <col min="10240" max="10240" width="66.44140625" style="19" customWidth="1"/>
    <col min="10241" max="10241" width="10.109375" style="19" customWidth="1"/>
    <col min="10242" max="10242" width="9.44140625" style="19" customWidth="1"/>
    <col min="10243" max="10495" width="11.44140625" style="19"/>
    <col min="10496" max="10496" width="66.44140625" style="19" customWidth="1"/>
    <col min="10497" max="10497" width="10.109375" style="19" customWidth="1"/>
    <col min="10498" max="10498" width="9.44140625" style="19" customWidth="1"/>
    <col min="10499" max="10751" width="11.44140625" style="19"/>
    <col min="10752" max="10752" width="66.44140625" style="19" customWidth="1"/>
    <col min="10753" max="10753" width="10.109375" style="19" customWidth="1"/>
    <col min="10754" max="10754" width="9.44140625" style="19" customWidth="1"/>
    <col min="10755" max="11007" width="11.44140625" style="19"/>
    <col min="11008" max="11008" width="66.44140625" style="19" customWidth="1"/>
    <col min="11009" max="11009" width="10.109375" style="19" customWidth="1"/>
    <col min="11010" max="11010" width="9.44140625" style="19" customWidth="1"/>
    <col min="11011" max="11263" width="11.44140625" style="19"/>
    <col min="11264" max="11264" width="66.44140625" style="19" customWidth="1"/>
    <col min="11265" max="11265" width="10.109375" style="19" customWidth="1"/>
    <col min="11266" max="11266" width="9.44140625" style="19" customWidth="1"/>
    <col min="11267" max="11519" width="11.44140625" style="19"/>
    <col min="11520" max="11520" width="66.44140625" style="19" customWidth="1"/>
    <col min="11521" max="11521" width="10.109375" style="19" customWidth="1"/>
    <col min="11522" max="11522" width="9.44140625" style="19" customWidth="1"/>
    <col min="11523" max="11775" width="11.44140625" style="19"/>
    <col min="11776" max="11776" width="66.44140625" style="19" customWidth="1"/>
    <col min="11777" max="11777" width="10.109375" style="19" customWidth="1"/>
    <col min="11778" max="11778" width="9.44140625" style="19" customWidth="1"/>
    <col min="11779" max="12031" width="11.44140625" style="19"/>
    <col min="12032" max="12032" width="66.44140625" style="19" customWidth="1"/>
    <col min="12033" max="12033" width="10.109375" style="19" customWidth="1"/>
    <col min="12034" max="12034" width="9.44140625" style="19" customWidth="1"/>
    <col min="12035" max="12287" width="11.44140625" style="19"/>
    <col min="12288" max="12288" width="66.44140625" style="19" customWidth="1"/>
    <col min="12289" max="12289" width="10.109375" style="19" customWidth="1"/>
    <col min="12290" max="12290" width="9.44140625" style="19" customWidth="1"/>
    <col min="12291" max="12543" width="11.44140625" style="19"/>
    <col min="12544" max="12544" width="66.44140625" style="19" customWidth="1"/>
    <col min="12545" max="12545" width="10.109375" style="19" customWidth="1"/>
    <col min="12546" max="12546" width="9.44140625" style="19" customWidth="1"/>
    <col min="12547" max="12799" width="11.44140625" style="19"/>
    <col min="12800" max="12800" width="66.44140625" style="19" customWidth="1"/>
    <col min="12801" max="12801" width="10.109375" style="19" customWidth="1"/>
    <col min="12802" max="12802" width="9.44140625" style="19" customWidth="1"/>
    <col min="12803" max="13055" width="11.44140625" style="19"/>
    <col min="13056" max="13056" width="66.44140625" style="19" customWidth="1"/>
    <col min="13057" max="13057" width="10.109375" style="19" customWidth="1"/>
    <col min="13058" max="13058" width="9.44140625" style="19" customWidth="1"/>
    <col min="13059" max="13311" width="11.44140625" style="19"/>
    <col min="13312" max="13312" width="66.44140625" style="19" customWidth="1"/>
    <col min="13313" max="13313" width="10.109375" style="19" customWidth="1"/>
    <col min="13314" max="13314" width="9.44140625" style="19" customWidth="1"/>
    <col min="13315" max="13567" width="11.44140625" style="19"/>
    <col min="13568" max="13568" width="66.44140625" style="19" customWidth="1"/>
    <col min="13569" max="13569" width="10.109375" style="19" customWidth="1"/>
    <col min="13570" max="13570" width="9.44140625" style="19" customWidth="1"/>
    <col min="13571" max="13823" width="11.44140625" style="19"/>
    <col min="13824" max="13824" width="66.44140625" style="19" customWidth="1"/>
    <col min="13825" max="13825" width="10.109375" style="19" customWidth="1"/>
    <col min="13826" max="13826" width="9.44140625" style="19" customWidth="1"/>
    <col min="13827" max="14079" width="11.44140625" style="19"/>
    <col min="14080" max="14080" width="66.44140625" style="19" customWidth="1"/>
    <col min="14081" max="14081" width="10.109375" style="19" customWidth="1"/>
    <col min="14082" max="14082" width="9.44140625" style="19" customWidth="1"/>
    <col min="14083" max="14335" width="11.44140625" style="19"/>
    <col min="14336" max="14336" width="66.44140625" style="19" customWidth="1"/>
    <col min="14337" max="14337" width="10.109375" style="19" customWidth="1"/>
    <col min="14338" max="14338" width="9.44140625" style="19" customWidth="1"/>
    <col min="14339" max="14591" width="11.44140625" style="19"/>
    <col min="14592" max="14592" width="66.44140625" style="19" customWidth="1"/>
    <col min="14593" max="14593" width="10.109375" style="19" customWidth="1"/>
    <col min="14594" max="14594" width="9.44140625" style="19" customWidth="1"/>
    <col min="14595" max="14847" width="11.44140625" style="19"/>
    <col min="14848" max="14848" width="66.44140625" style="19" customWidth="1"/>
    <col min="14849" max="14849" width="10.109375" style="19" customWidth="1"/>
    <col min="14850" max="14850" width="9.44140625" style="19" customWidth="1"/>
    <col min="14851" max="15103" width="11.44140625" style="19"/>
    <col min="15104" max="15104" width="66.44140625" style="19" customWidth="1"/>
    <col min="15105" max="15105" width="10.109375" style="19" customWidth="1"/>
    <col min="15106" max="15106" width="9.44140625" style="19" customWidth="1"/>
    <col min="15107" max="15359" width="11.44140625" style="19"/>
    <col min="15360" max="15360" width="66.44140625" style="19" customWidth="1"/>
    <col min="15361" max="15361" width="10.109375" style="19" customWidth="1"/>
    <col min="15362" max="15362" width="9.44140625" style="19" customWidth="1"/>
    <col min="15363" max="15615" width="11.44140625" style="19"/>
    <col min="15616" max="15616" width="66.44140625" style="19" customWidth="1"/>
    <col min="15617" max="15617" width="10.109375" style="19" customWidth="1"/>
    <col min="15618" max="15618" width="9.44140625" style="19" customWidth="1"/>
    <col min="15619" max="15871" width="11.44140625" style="19"/>
    <col min="15872" max="15872" width="66.44140625" style="19" customWidth="1"/>
    <col min="15873" max="15873" width="10.109375" style="19" customWidth="1"/>
    <col min="15874" max="15874" width="9.44140625" style="19" customWidth="1"/>
    <col min="15875" max="16127" width="11.44140625" style="19"/>
    <col min="16128" max="16128" width="66.44140625" style="19" customWidth="1"/>
    <col min="16129" max="16129" width="10.109375" style="19" customWidth="1"/>
    <col min="16130" max="16130" width="9.44140625" style="19" customWidth="1"/>
    <col min="16131" max="16384" width="11.44140625" style="19"/>
  </cols>
  <sheetData>
    <row r="1" spans="1:6" s="15" customFormat="1" ht="13.8" x14ac:dyDescent="0.25">
      <c r="B1" s="21" t="s">
        <v>1127</v>
      </c>
      <c r="C1" s="36"/>
      <c r="D1" s="190"/>
      <c r="E1" s="127"/>
      <c r="F1" s="63"/>
    </row>
    <row r="2" spans="1:6" ht="10.8" thickBot="1" x14ac:dyDescent="0.3"/>
    <row r="3" spans="1:6" s="64" customFormat="1" ht="14.4" thickBot="1" x14ac:dyDescent="0.3">
      <c r="A3" s="202" t="s">
        <v>1360</v>
      </c>
      <c r="B3" s="418" t="s">
        <v>1040</v>
      </c>
      <c r="C3" s="419"/>
      <c r="D3" s="419"/>
      <c r="E3" s="420"/>
    </row>
    <row r="4" spans="1:6" s="65" customFormat="1" ht="14.4" outlineLevel="1" thickBot="1" x14ac:dyDescent="0.3">
      <c r="A4" s="208"/>
      <c r="B4" s="188" t="s">
        <v>659</v>
      </c>
      <c r="C4" s="189" t="s">
        <v>3</v>
      </c>
      <c r="D4" s="192" t="s">
        <v>661</v>
      </c>
      <c r="E4" s="193" t="s">
        <v>5</v>
      </c>
    </row>
    <row r="5" spans="1:6" ht="30" customHeight="1" outlineLevel="1" x14ac:dyDescent="0.25">
      <c r="A5" s="208"/>
      <c r="B5" s="62" t="s">
        <v>1055</v>
      </c>
      <c r="C5" s="66">
        <v>880</v>
      </c>
      <c r="D5" s="233"/>
      <c r="E5" s="194">
        <f>+C5*D5</f>
        <v>0</v>
      </c>
    </row>
    <row r="6" spans="1:6" ht="13.8" thickBot="1" x14ac:dyDescent="0.3">
      <c r="A6" s="208"/>
    </row>
    <row r="7" spans="1:6" s="64" customFormat="1" ht="14.4" thickBot="1" x14ac:dyDescent="0.3">
      <c r="A7" s="202" t="s">
        <v>1361</v>
      </c>
      <c r="B7" s="418" t="s">
        <v>1042</v>
      </c>
      <c r="C7" s="419"/>
      <c r="D7" s="419"/>
      <c r="E7" s="420"/>
    </row>
    <row r="8" spans="1:6" s="65" customFormat="1" ht="14.4" outlineLevel="1" thickBot="1" x14ac:dyDescent="0.3">
      <c r="A8" s="208"/>
      <c r="B8" s="188" t="s">
        <v>659</v>
      </c>
      <c r="C8" s="189" t="s">
        <v>3</v>
      </c>
      <c r="D8" s="192" t="s">
        <v>661</v>
      </c>
      <c r="E8" s="193" t="s">
        <v>5</v>
      </c>
    </row>
    <row r="9" spans="1:6" ht="26.4" outlineLevel="1" x14ac:dyDescent="0.25">
      <c r="A9" s="208"/>
      <c r="B9" s="62" t="s">
        <v>1041</v>
      </c>
      <c r="C9" s="66">
        <v>1320</v>
      </c>
      <c r="D9" s="233"/>
      <c r="E9" s="194">
        <f>+C9*D9</f>
        <v>0</v>
      </c>
    </row>
    <row r="10" spans="1:6" ht="13.8" thickBot="1" x14ac:dyDescent="0.3">
      <c r="A10" s="208"/>
    </row>
    <row r="11" spans="1:6" s="64" customFormat="1" ht="14.4" thickBot="1" x14ac:dyDescent="0.3">
      <c r="A11" s="202" t="s">
        <v>1362</v>
      </c>
      <c r="B11" s="418" t="s">
        <v>1043</v>
      </c>
      <c r="C11" s="419"/>
      <c r="D11" s="419"/>
      <c r="E11" s="420"/>
    </row>
    <row r="12" spans="1:6" s="65" customFormat="1" ht="14.4" outlineLevel="1" thickBot="1" x14ac:dyDescent="0.3">
      <c r="A12" s="208"/>
      <c r="B12" s="188" t="s">
        <v>659</v>
      </c>
      <c r="C12" s="189" t="s">
        <v>3</v>
      </c>
      <c r="D12" s="192" t="s">
        <v>661</v>
      </c>
      <c r="E12" s="193" t="s">
        <v>5</v>
      </c>
    </row>
    <row r="13" spans="1:6" ht="39.6" outlineLevel="1" x14ac:dyDescent="0.25">
      <c r="A13" s="208"/>
      <c r="B13" s="62" t="s">
        <v>1123</v>
      </c>
      <c r="C13" s="66">
        <v>66</v>
      </c>
      <c r="D13" s="233"/>
      <c r="E13" s="194">
        <f t="shared" ref="E13:E45" si="0">+C13*D13</f>
        <v>0</v>
      </c>
    </row>
    <row r="14" spans="1:6" ht="13.8" thickBot="1" x14ac:dyDescent="0.3">
      <c r="A14" s="208"/>
    </row>
    <row r="15" spans="1:6" s="64" customFormat="1" ht="14.4" thickBot="1" x14ac:dyDescent="0.3">
      <c r="A15" s="202" t="s">
        <v>1363</v>
      </c>
      <c r="B15" s="418" t="s">
        <v>1044</v>
      </c>
      <c r="C15" s="419"/>
      <c r="D15" s="419"/>
      <c r="E15" s="420"/>
    </row>
    <row r="16" spans="1:6" s="65" customFormat="1" ht="14.4" outlineLevel="1" thickBot="1" x14ac:dyDescent="0.3">
      <c r="A16" s="208"/>
      <c r="B16" s="188" t="s">
        <v>659</v>
      </c>
      <c r="C16" s="189" t="s">
        <v>3</v>
      </c>
      <c r="D16" s="192" t="s">
        <v>661</v>
      </c>
      <c r="E16" s="193" t="s">
        <v>5</v>
      </c>
    </row>
    <row r="17" spans="1:5" ht="39" customHeight="1" outlineLevel="1" x14ac:dyDescent="0.25">
      <c r="A17" s="208"/>
      <c r="B17" s="62" t="s">
        <v>1054</v>
      </c>
      <c r="C17" s="18">
        <v>275</v>
      </c>
      <c r="D17" s="234"/>
      <c r="E17" s="194">
        <f>+C17*D17</f>
        <v>0</v>
      </c>
    </row>
    <row r="18" spans="1:5" ht="13.8" thickBot="1" x14ac:dyDescent="0.3">
      <c r="A18" s="208"/>
    </row>
    <row r="19" spans="1:5" s="64" customFormat="1" ht="14.4" thickBot="1" x14ac:dyDescent="0.3">
      <c r="A19" s="202" t="s">
        <v>1364</v>
      </c>
      <c r="B19" s="418" t="s">
        <v>1045</v>
      </c>
      <c r="C19" s="419"/>
      <c r="D19" s="419"/>
      <c r="E19" s="420"/>
    </row>
    <row r="20" spans="1:5" s="65" customFormat="1" ht="14.4" outlineLevel="1" thickBot="1" x14ac:dyDescent="0.3">
      <c r="A20" s="208"/>
      <c r="B20" s="188" t="s">
        <v>659</v>
      </c>
      <c r="C20" s="189" t="s">
        <v>3</v>
      </c>
      <c r="D20" s="192" t="s">
        <v>661</v>
      </c>
      <c r="E20" s="193" t="s">
        <v>5</v>
      </c>
    </row>
    <row r="21" spans="1:5" ht="48" customHeight="1" outlineLevel="1" x14ac:dyDescent="0.25">
      <c r="A21" s="208"/>
      <c r="B21" s="62" t="s">
        <v>1058</v>
      </c>
      <c r="C21" s="18">
        <v>55</v>
      </c>
      <c r="D21" s="234"/>
      <c r="E21" s="194">
        <f>+C21*D21</f>
        <v>0</v>
      </c>
    </row>
    <row r="22" spans="1:5" ht="13.8" thickBot="1" x14ac:dyDescent="0.3">
      <c r="A22" s="208"/>
    </row>
    <row r="23" spans="1:5" s="64" customFormat="1" ht="14.4" thickBot="1" x14ac:dyDescent="0.3">
      <c r="A23" s="202" t="s">
        <v>1365</v>
      </c>
      <c r="B23" s="418" t="s">
        <v>1046</v>
      </c>
      <c r="C23" s="419"/>
      <c r="D23" s="419"/>
      <c r="E23" s="420"/>
    </row>
    <row r="24" spans="1:5" s="65" customFormat="1" ht="14.4" outlineLevel="1" thickBot="1" x14ac:dyDescent="0.3">
      <c r="A24" s="208"/>
      <c r="B24" s="188" t="s">
        <v>659</v>
      </c>
      <c r="C24" s="189" t="s">
        <v>3</v>
      </c>
      <c r="D24" s="192" t="s">
        <v>661</v>
      </c>
      <c r="E24" s="193" t="s">
        <v>5</v>
      </c>
    </row>
    <row r="25" spans="1:5" ht="39.6" outlineLevel="1" x14ac:dyDescent="0.25">
      <c r="A25" s="208"/>
      <c r="B25" s="62" t="s">
        <v>1057</v>
      </c>
      <c r="C25" s="18">
        <v>110</v>
      </c>
      <c r="D25" s="234"/>
      <c r="E25" s="194">
        <f>+C25*D25</f>
        <v>0</v>
      </c>
    </row>
    <row r="26" spans="1:5" ht="13.8" thickBot="1" x14ac:dyDescent="0.3">
      <c r="A26" s="208"/>
      <c r="D26" s="235"/>
    </row>
    <row r="27" spans="1:5" s="64" customFormat="1" ht="14.4" thickBot="1" x14ac:dyDescent="0.3">
      <c r="A27" s="202" t="s">
        <v>1366</v>
      </c>
      <c r="B27" s="418" t="s">
        <v>1047</v>
      </c>
      <c r="C27" s="419"/>
      <c r="D27" s="419"/>
      <c r="E27" s="420"/>
    </row>
    <row r="28" spans="1:5" s="65" customFormat="1" ht="14.4" outlineLevel="1" thickBot="1" x14ac:dyDescent="0.3">
      <c r="A28" s="208"/>
      <c r="B28" s="188" t="s">
        <v>659</v>
      </c>
      <c r="C28" s="189" t="s">
        <v>3</v>
      </c>
      <c r="D28" s="192" t="s">
        <v>661</v>
      </c>
      <c r="E28" s="193" t="s">
        <v>5</v>
      </c>
    </row>
    <row r="29" spans="1:5" ht="39.6" outlineLevel="1" x14ac:dyDescent="0.25">
      <c r="A29" s="208"/>
      <c r="B29" s="62" t="s">
        <v>1052</v>
      </c>
      <c r="C29" s="18">
        <v>110</v>
      </c>
      <c r="D29" s="234"/>
      <c r="E29" s="194">
        <f t="shared" si="0"/>
        <v>0</v>
      </c>
    </row>
    <row r="30" spans="1:5" ht="13.8" thickBot="1" x14ac:dyDescent="0.3">
      <c r="A30" s="208"/>
    </row>
    <row r="31" spans="1:5" s="64" customFormat="1" ht="14.4" thickBot="1" x14ac:dyDescent="0.3">
      <c r="A31" s="202" t="s">
        <v>1367</v>
      </c>
      <c r="B31" s="418" t="s">
        <v>1048</v>
      </c>
      <c r="C31" s="419"/>
      <c r="D31" s="419"/>
      <c r="E31" s="420"/>
    </row>
    <row r="32" spans="1:5" s="65" customFormat="1" ht="14.4" outlineLevel="1" thickBot="1" x14ac:dyDescent="0.3">
      <c r="A32" s="208"/>
      <c r="B32" s="188" t="s">
        <v>659</v>
      </c>
      <c r="C32" s="189" t="s">
        <v>3</v>
      </c>
      <c r="D32" s="192" t="s">
        <v>661</v>
      </c>
      <c r="E32" s="193" t="s">
        <v>5</v>
      </c>
    </row>
    <row r="33" spans="1:5" ht="42" customHeight="1" outlineLevel="1" x14ac:dyDescent="0.25">
      <c r="A33" s="208"/>
      <c r="B33" s="62" t="s">
        <v>1053</v>
      </c>
      <c r="C33" s="18">
        <v>110</v>
      </c>
      <c r="D33" s="234"/>
      <c r="E33" s="194">
        <f t="shared" si="0"/>
        <v>0</v>
      </c>
    </row>
    <row r="34" spans="1:5" ht="13.8" thickBot="1" x14ac:dyDescent="0.3">
      <c r="A34" s="208"/>
    </row>
    <row r="35" spans="1:5" s="64" customFormat="1" ht="14.4" thickBot="1" x14ac:dyDescent="0.3">
      <c r="A35" s="202" t="s">
        <v>1368</v>
      </c>
      <c r="B35" s="418" t="s">
        <v>1049</v>
      </c>
      <c r="C35" s="419"/>
      <c r="D35" s="419"/>
      <c r="E35" s="420"/>
    </row>
    <row r="36" spans="1:5" s="65" customFormat="1" ht="14.4" outlineLevel="1" thickBot="1" x14ac:dyDescent="0.3">
      <c r="A36" s="208"/>
      <c r="B36" s="188" t="s">
        <v>659</v>
      </c>
      <c r="C36" s="189" t="s">
        <v>3</v>
      </c>
      <c r="D36" s="192" t="s">
        <v>661</v>
      </c>
      <c r="E36" s="193" t="s">
        <v>5</v>
      </c>
    </row>
    <row r="37" spans="1:5" ht="26.4" outlineLevel="1" x14ac:dyDescent="0.25">
      <c r="A37" s="208"/>
      <c r="B37" s="62" t="s">
        <v>1061</v>
      </c>
      <c r="C37" s="18">
        <v>330</v>
      </c>
      <c r="D37" s="234"/>
      <c r="E37" s="194">
        <f>+C37*D37</f>
        <v>0</v>
      </c>
    </row>
    <row r="38" spans="1:5" ht="13.8" thickBot="1" x14ac:dyDescent="0.3">
      <c r="A38" s="208"/>
    </row>
    <row r="39" spans="1:5" s="64" customFormat="1" ht="14.4" thickBot="1" x14ac:dyDescent="0.3">
      <c r="A39" s="202" t="s">
        <v>1369</v>
      </c>
      <c r="B39" s="418" t="s">
        <v>1050</v>
      </c>
      <c r="C39" s="419"/>
      <c r="D39" s="419"/>
      <c r="E39" s="420"/>
    </row>
    <row r="40" spans="1:5" s="65" customFormat="1" ht="14.4" outlineLevel="1" thickBot="1" x14ac:dyDescent="0.3">
      <c r="A40" s="208"/>
      <c r="B40" s="188" t="s">
        <v>659</v>
      </c>
      <c r="C40" s="189" t="s">
        <v>3</v>
      </c>
      <c r="D40" s="192" t="s">
        <v>661</v>
      </c>
      <c r="E40" s="193" t="s">
        <v>5</v>
      </c>
    </row>
    <row r="41" spans="1:5" ht="49.5" customHeight="1" outlineLevel="1" x14ac:dyDescent="0.25">
      <c r="A41" s="208"/>
      <c r="B41" s="62" t="s">
        <v>1059</v>
      </c>
      <c r="C41" s="18">
        <v>220</v>
      </c>
      <c r="D41" s="234"/>
      <c r="E41" s="194">
        <f>+C41*D41</f>
        <v>0</v>
      </c>
    </row>
    <row r="42" spans="1:5" ht="13.8" thickBot="1" x14ac:dyDescent="0.3">
      <c r="A42" s="208"/>
    </row>
    <row r="43" spans="1:5" s="64" customFormat="1" ht="14.4" thickBot="1" x14ac:dyDescent="0.3">
      <c r="A43" s="202" t="s">
        <v>1370</v>
      </c>
      <c r="B43" s="418" t="s">
        <v>1051</v>
      </c>
      <c r="C43" s="419"/>
      <c r="D43" s="419"/>
      <c r="E43" s="420"/>
    </row>
    <row r="44" spans="1:5" s="65" customFormat="1" ht="14.4" outlineLevel="1" thickBot="1" x14ac:dyDescent="0.3">
      <c r="B44" s="188" t="s">
        <v>659</v>
      </c>
      <c r="C44" s="189" t="s">
        <v>3</v>
      </c>
      <c r="D44" s="192" t="s">
        <v>661</v>
      </c>
      <c r="E44" s="193" t="s">
        <v>5</v>
      </c>
    </row>
    <row r="45" spans="1:5" ht="26.4" outlineLevel="1" x14ac:dyDescent="0.25">
      <c r="B45" s="62" t="s">
        <v>1060</v>
      </c>
      <c r="C45" s="18">
        <v>26501</v>
      </c>
      <c r="D45" s="234"/>
      <c r="E45" s="194">
        <f t="shared" si="0"/>
        <v>0</v>
      </c>
    </row>
    <row r="46" spans="1:5" s="60" customFormat="1" ht="16.2" thickBot="1" x14ac:dyDescent="0.3">
      <c r="C46" s="61"/>
      <c r="D46" s="195"/>
      <c r="E46" s="196"/>
    </row>
    <row r="47" spans="1:5" ht="16.2" thickBot="1" x14ac:dyDescent="0.3">
      <c r="D47" s="197" t="s">
        <v>658</v>
      </c>
      <c r="E47" s="198">
        <f>SUM(E5:E45)</f>
        <v>0</v>
      </c>
    </row>
    <row r="82" spans="6:6" ht="13.8" x14ac:dyDescent="0.25">
      <c r="F82" s="64"/>
    </row>
  </sheetData>
  <sheetProtection sheet="1" objects="1" scenarios="1" selectLockedCells="1"/>
  <mergeCells count="11">
    <mergeCell ref="B3:E3"/>
    <mergeCell ref="B7:E7"/>
    <mergeCell ref="B11:E11"/>
    <mergeCell ref="B15:E15"/>
    <mergeCell ref="B39:E39"/>
    <mergeCell ref="B43:E43"/>
    <mergeCell ref="B19:E19"/>
    <mergeCell ref="B23:E23"/>
    <mergeCell ref="B27:E27"/>
    <mergeCell ref="B31:E31"/>
    <mergeCell ref="B35:E35"/>
  </mergeCells>
  <pageMargins left="0.39370078740157483" right="0.35433070866141736" top="0.9055118110236221" bottom="0.98425196850393704" header="0" footer="0"/>
  <pageSetup paperSize="9" scale="91"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5"/>
  <sheetViews>
    <sheetView zoomScale="70" zoomScaleNormal="70" workbookViewId="0">
      <selection activeCell="H11" sqref="H11"/>
    </sheetView>
  </sheetViews>
  <sheetFormatPr baseColWidth="10" defaultColWidth="11.44140625" defaultRowHeight="13.2" x14ac:dyDescent="0.25"/>
  <cols>
    <col min="1" max="1" width="161.5546875" bestFit="1" customWidth="1"/>
    <col min="2" max="2" width="22.5546875" style="176" customWidth="1"/>
  </cols>
  <sheetData>
    <row r="1" spans="1:2" ht="18" customHeight="1" x14ac:dyDescent="0.25">
      <c r="A1" s="421" t="s">
        <v>677</v>
      </c>
      <c r="B1" s="423" t="s">
        <v>5</v>
      </c>
    </row>
    <row r="2" spans="1:2" x14ac:dyDescent="0.25">
      <c r="A2" s="422"/>
      <c r="B2" s="424"/>
    </row>
    <row r="3" spans="1:2" s="15" customFormat="1" ht="23.25" customHeight="1" x14ac:dyDescent="0.25">
      <c r="A3" s="16" t="str">
        <f>+'LOTE 1'!B1</f>
        <v>LOTE NÚM. 1 - TUBERÍA DE FUNDICIÓN DÚCTIL, PVC-O Y PIEZAS ESPECIALES</v>
      </c>
      <c r="B3" s="186">
        <f>+'LOTE 1'!F485</f>
        <v>0</v>
      </c>
    </row>
    <row r="4" spans="1:2" s="15" customFormat="1" ht="23.25" customHeight="1" x14ac:dyDescent="0.25">
      <c r="A4" s="232" t="s">
        <v>1373</v>
      </c>
      <c r="B4" s="186">
        <v>8000</v>
      </c>
    </row>
    <row r="5" spans="1:2" s="15" customFormat="1" ht="23.25" customHeight="1" x14ac:dyDescent="0.25">
      <c r="A5" s="16" t="str">
        <f>+'LOTE 2'!B1</f>
        <v>LOTE NÚM. 2 - MATERIAL PARA REPARACIONES, ACOMETIDAS Y BATERÍAS DE CONTADORES; VALVULERÍA Y PIEZAS ESPECIALES; Tuberia y accesorios polietileno PE40 PE100</v>
      </c>
      <c r="B5" s="186">
        <f>+'LOTE 2'!E1206</f>
        <v>0</v>
      </c>
    </row>
    <row r="6" spans="1:2" s="15" customFormat="1" ht="23.25" customHeight="1" x14ac:dyDescent="0.25">
      <c r="A6" s="232" t="s">
        <v>1374</v>
      </c>
      <c r="B6" s="186">
        <v>5000</v>
      </c>
    </row>
    <row r="7" spans="1:2" s="15" customFormat="1" ht="22.8" customHeight="1" x14ac:dyDescent="0.25">
      <c r="A7" s="16" t="str">
        <f>+'LOTE 3'!B1</f>
        <v xml:space="preserve">LOTE NÚM. 3 - TUBERÍA DE SANEAMIENTO Y ACCESORIOS DE PVC NO PLASTIFICADO, NO ESTRUCTURADO  COLOR TEJA CON JUNTA ELÁSTICA </v>
      </c>
      <c r="B7" s="186">
        <f>+'LOTE 3'!D207</f>
        <v>0</v>
      </c>
    </row>
    <row r="8" spans="1:2" s="15" customFormat="1" ht="22.8" customHeight="1" x14ac:dyDescent="0.25">
      <c r="A8" s="232" t="s">
        <v>1375</v>
      </c>
      <c r="B8" s="186">
        <v>8000</v>
      </c>
    </row>
    <row r="9" spans="1:2" s="15" customFormat="1" ht="22.8" customHeight="1" x14ac:dyDescent="0.25">
      <c r="A9" s="16" t="str">
        <f>+'LOTE 4'!B1</f>
        <v>LOTE NÚM. 4 - TUBERÍA Y ACCESORIOS DE PRFV</v>
      </c>
      <c r="B9" s="186">
        <f>+'LOTE 4'!E93</f>
        <v>0</v>
      </c>
    </row>
    <row r="10" spans="1:2" s="15" customFormat="1" ht="22.8" customHeight="1" x14ac:dyDescent="0.25">
      <c r="A10" s="232" t="s">
        <v>1376</v>
      </c>
      <c r="B10" s="186">
        <v>8000</v>
      </c>
    </row>
    <row r="11" spans="1:2" s="15" customFormat="1" ht="23.25" customHeight="1" x14ac:dyDescent="0.25">
      <c r="A11" s="16" t="str">
        <f>+'LOTE 5'!B1</f>
        <v>LOTE NÚM. 5 - MARCOS Y TAPAS DE FUNDICION Y ACERO GALVANIZADO</v>
      </c>
      <c r="B11" s="186">
        <f>'LOTE 5'!E155</f>
        <v>0</v>
      </c>
    </row>
    <row r="12" spans="1:2" s="15" customFormat="1" ht="23.25" customHeight="1" x14ac:dyDescent="0.25">
      <c r="A12" s="232" t="s">
        <v>1377</v>
      </c>
      <c r="B12" s="186">
        <v>5000</v>
      </c>
    </row>
    <row r="13" spans="1:2" s="15" customFormat="1" ht="23.25" customHeight="1" x14ac:dyDescent="0.25">
      <c r="A13" s="16" t="str">
        <f>+'LOTE 6'!B1</f>
        <v>LOTE NÚM. 6 - MATERIALES DE CONSTRUCCION</v>
      </c>
      <c r="B13" s="186">
        <f>+'LOTE 6'!E47</f>
        <v>0</v>
      </c>
    </row>
    <row r="14" spans="1:2" s="15" customFormat="1" ht="23.25" customHeight="1" thickBot="1" x14ac:dyDescent="0.3">
      <c r="A14" s="232" t="s">
        <v>1378</v>
      </c>
      <c r="B14" s="186">
        <v>5000</v>
      </c>
    </row>
    <row r="15" spans="1:2" s="15" customFormat="1" ht="23.25" customHeight="1" thickBot="1" x14ac:dyDescent="0.35">
      <c r="A15" s="230" t="s">
        <v>5</v>
      </c>
      <c r="B15" s="187">
        <f>SUM(B3:B14)</f>
        <v>39000</v>
      </c>
    </row>
  </sheetData>
  <sheetProtection sheet="1" objects="1" scenarios="1" selectLockedCells="1"/>
  <mergeCells count="2">
    <mergeCell ref="A1:A2"/>
    <mergeCell ref="B1:B2"/>
  </mergeCells>
  <printOptions horizontalCentered="1"/>
  <pageMargins left="0.70866141732283472" right="0.70866141732283472" top="1.3385826771653544" bottom="0.74803149606299213" header="0.31496062992125984" footer="0.31496062992125984"/>
  <pageSetup paperSize="9" scale="8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94936A8-C217-4637-8E2F-9DF44BD6B3D6}">
  <ds:schemaRefs>
    <ds:schemaRef ds:uri="http://gemini/pivotcustomization/TableWidget"/>
  </ds:schemaRefs>
</ds:datastoreItem>
</file>

<file path=customXml/itemProps2.xml><?xml version="1.0" encoding="utf-8"?>
<ds:datastoreItem xmlns:ds="http://schemas.openxmlformats.org/officeDocument/2006/customXml" ds:itemID="{0C9030AA-2503-4850-A65A-A4F9D8794BD1}">
  <ds:schemaRefs>
    <ds:schemaRef ds:uri="http://gemini/pivotcustomization/FormulaBarState"/>
  </ds:schemaRefs>
</ds:datastoreItem>
</file>

<file path=customXml/itemProps3.xml><?xml version="1.0" encoding="utf-8"?>
<ds:datastoreItem xmlns:ds="http://schemas.openxmlformats.org/officeDocument/2006/customXml" ds:itemID="{D987598B-DB19-4322-8EE9-356A27F74BB6}">
  <ds:schemaRefs>
    <ds:schemaRef ds:uri="http://gemini/pivotcustomization/TableXML_PastedTabl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LOTE 1</vt:lpstr>
      <vt:lpstr>LOTE 2</vt:lpstr>
      <vt:lpstr>LOTE 3</vt:lpstr>
      <vt:lpstr>LOTE 4</vt:lpstr>
      <vt:lpstr>LOTE 5</vt:lpstr>
      <vt:lpstr>LOTE 6</vt:lpstr>
      <vt:lpstr>Resumen</vt:lpstr>
      <vt:lpstr>'LOTE 1'!Área_de_impresión</vt:lpstr>
      <vt:lpstr>'LOTE 2'!Área_de_impresión</vt:lpstr>
      <vt:lpstr>'LOTE 3'!Área_de_impresión</vt:lpstr>
      <vt:lpstr>'LOTE 4'!Área_de_impresión</vt:lpstr>
      <vt:lpstr>'LOTE 5'!Área_de_impresión</vt:lpstr>
      <vt:lpstr>'LOTE 6'!Área_de_impresión</vt:lpstr>
      <vt:lpstr>Resumen!Área_de_impresión</vt:lpstr>
    </vt:vector>
  </TitlesOfParts>
  <Manager/>
  <Company>Burgos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ORDOÑEZ SANZ, Carlos</dc:creator>
  <cp:keywords/>
  <dc:description/>
  <cp:lastModifiedBy>ANTOLINEZ BRAVO, Marta</cp:lastModifiedBy>
  <cp:revision/>
  <cp:lastPrinted>2024-09-23T11:41:19Z</cp:lastPrinted>
  <dcterms:created xsi:type="dcterms:W3CDTF">2010-05-17T05:17:44Z</dcterms:created>
  <dcterms:modified xsi:type="dcterms:W3CDTF">2026-04-07T07:32:01Z</dcterms:modified>
  <cp:category/>
  <cp:contentStatus/>
</cp:coreProperties>
</file>